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40" activeTab="3"/>
  </bookViews>
  <sheets>
    <sheet name="XL LỚP" sheetId="1" r:id="rId1"/>
    <sheet name="nt1" sheetId="2" r:id="rId2"/>
    <sheet name="hk1-nt2 GỐC" sheetId="3" r:id="rId3"/>
    <sheet name="hk1-nt2 LỌC" sheetId="4" r:id="rId4"/>
  </sheets>
  <definedNames>
    <definedName name="_xlnm._FilterDatabase" localSheetId="0" hidden="1">'XL LỚP'!$I$1:$I$94</definedName>
    <definedName name="_xlnm.Print_Titles" localSheetId="2">'hk1-nt2 GỐC'!$5:$5</definedName>
    <definedName name="_xlnm.Print_Titles" localSheetId="3">'hk1-nt2 LỌC'!$5:$5</definedName>
    <definedName name="_xlnm.Print_Titles" localSheetId="1">'nt1'!$5:$5</definedName>
    <definedName name="_xlnm.Print_Titles" localSheetId="0">'XL LỚP'!$6:$6</definedName>
  </definedNames>
  <calcPr fullCalcOnLoad="1"/>
</workbook>
</file>

<file path=xl/sharedStrings.xml><?xml version="1.0" encoding="utf-8"?>
<sst xmlns="http://schemas.openxmlformats.org/spreadsheetml/2006/main" count="1583" uniqueCount="251">
  <si>
    <t>Nam</t>
  </si>
  <si>
    <t>Trung</t>
  </si>
  <si>
    <t>STT</t>
  </si>
  <si>
    <t>Nguyễn Ngọc</t>
  </si>
  <si>
    <t>Cường</t>
  </si>
  <si>
    <t>Hải</t>
  </si>
  <si>
    <t>Hiếu</t>
  </si>
  <si>
    <t>Đỗ Văn</t>
  </si>
  <si>
    <t>Thành</t>
  </si>
  <si>
    <t>Hạnh</t>
  </si>
  <si>
    <t>Hiệp</t>
  </si>
  <si>
    <t>Hưng</t>
  </si>
  <si>
    <t>Trịnh Văn</t>
  </si>
  <si>
    <t>Tân</t>
  </si>
  <si>
    <t>Phạm Văn</t>
  </si>
  <si>
    <t>Toàn</t>
  </si>
  <si>
    <t>Tú</t>
  </si>
  <si>
    <t>Nguyễn Trung</t>
  </si>
  <si>
    <t>Phương</t>
  </si>
  <si>
    <t>Thái</t>
  </si>
  <si>
    <t>Lưu Văn</t>
  </si>
  <si>
    <t>Quyền</t>
  </si>
  <si>
    <t xml:space="preserve">Phạm Văn </t>
  </si>
  <si>
    <t>Phùng Văn</t>
  </si>
  <si>
    <t>Nguyễn Khắc</t>
  </si>
  <si>
    <t>Ngô Văn</t>
  </si>
  <si>
    <t>Chiến</t>
  </si>
  <si>
    <t>Đàm Văn</t>
  </si>
  <si>
    <t>Hà Chí</t>
  </si>
  <si>
    <t>Đức</t>
  </si>
  <si>
    <t>Dương</t>
  </si>
  <si>
    <t>Giáp</t>
  </si>
  <si>
    <t>Đặng Vĩnh</t>
  </si>
  <si>
    <t>Trần Văn</t>
  </si>
  <si>
    <t>Nguyễn Viết</t>
  </si>
  <si>
    <t>Hiển</t>
  </si>
  <si>
    <t>Hoàng Quốc</t>
  </si>
  <si>
    <t>Nguyễn Đăng</t>
  </si>
  <si>
    <t xml:space="preserve">Nguyễn Hữu </t>
  </si>
  <si>
    <t>Hồng</t>
  </si>
  <si>
    <t>Hà Văn</t>
  </si>
  <si>
    <t>Trần Duy</t>
  </si>
  <si>
    <t>Lê Nho</t>
  </si>
  <si>
    <t>Khoẻ</t>
  </si>
  <si>
    <t>Liêm</t>
  </si>
  <si>
    <t>Hoàng Duy</t>
  </si>
  <si>
    <t>Lương Văn</t>
  </si>
  <si>
    <t>Ngọc</t>
  </si>
  <si>
    <t xml:space="preserve">Phan Văn </t>
  </si>
  <si>
    <t>Giáp Văn</t>
  </si>
  <si>
    <t xml:space="preserve">Trần Quang </t>
  </si>
  <si>
    <t>Đỗ Danh</t>
  </si>
  <si>
    <t>Thuận</t>
  </si>
  <si>
    <t>Vũ Tài</t>
  </si>
  <si>
    <t>Trường</t>
  </si>
  <si>
    <t>Trượng</t>
  </si>
  <si>
    <t>46CĐN-Đ1</t>
  </si>
  <si>
    <t xml:space="preserve">Hoàng Xuân </t>
  </si>
  <si>
    <t>Bình</t>
  </si>
  <si>
    <t xml:space="preserve">Vũ Văn </t>
  </si>
  <si>
    <t>Chính</t>
  </si>
  <si>
    <t xml:space="preserve">Bùi Quang </t>
  </si>
  <si>
    <t>Chương</t>
  </si>
  <si>
    <t xml:space="preserve">Trần Minh </t>
  </si>
  <si>
    <t>Điệp</t>
  </si>
  <si>
    <t xml:space="preserve">Nguyễn Văn </t>
  </si>
  <si>
    <t>Chuyền</t>
  </si>
  <si>
    <t xml:space="preserve">Nguyễn Minh </t>
  </si>
  <si>
    <t>Hợp</t>
  </si>
  <si>
    <t>Hùng</t>
  </si>
  <si>
    <t>81</t>
  </si>
  <si>
    <t>71</t>
  </si>
  <si>
    <t xml:space="preserve">Hoàng Đình </t>
  </si>
  <si>
    <t>Luyện</t>
  </si>
  <si>
    <t>74</t>
  </si>
  <si>
    <t>Phong</t>
  </si>
  <si>
    <t>84</t>
  </si>
  <si>
    <t>Thanh</t>
  </si>
  <si>
    <t xml:space="preserve">Ong Văn </t>
  </si>
  <si>
    <t>Thao</t>
  </si>
  <si>
    <t xml:space="preserve">Giáp Văn </t>
  </si>
  <si>
    <t>Tin</t>
  </si>
  <si>
    <t xml:space="preserve">Hà Văn </t>
  </si>
  <si>
    <t>Toản</t>
  </si>
  <si>
    <t>Tống Văn</t>
  </si>
  <si>
    <t xml:space="preserve"> Hùng</t>
  </si>
  <si>
    <t xml:space="preserve">Tống Văn </t>
  </si>
  <si>
    <t>Sang</t>
  </si>
  <si>
    <t xml:space="preserve">Nguyễn Việt </t>
  </si>
  <si>
    <t>Thắng</t>
  </si>
  <si>
    <t xml:space="preserve">Nguyễn Cao </t>
  </si>
  <si>
    <t>Sơn</t>
  </si>
  <si>
    <t>Bảo</t>
  </si>
  <si>
    <t>Nguyễn Văn</t>
  </si>
  <si>
    <t>Đại</t>
  </si>
  <si>
    <t>Vũ Văn</t>
  </si>
  <si>
    <t>Lê Đức</t>
  </si>
  <si>
    <t>Duy</t>
  </si>
  <si>
    <t>Nguyễn Đức</t>
  </si>
  <si>
    <t>Hà Đình</t>
  </si>
  <si>
    <t>Hòa</t>
  </si>
  <si>
    <t>Khiển</t>
  </si>
  <si>
    <t>Lê Thành</t>
  </si>
  <si>
    <t>Lâm</t>
  </si>
  <si>
    <t>Nguyễn Thành</t>
  </si>
  <si>
    <t>46CĐN-Ô1</t>
  </si>
  <si>
    <t>46CĐN-N1</t>
  </si>
  <si>
    <t>Bắc</t>
  </si>
  <si>
    <t>Nguyễn Hữu</t>
  </si>
  <si>
    <t>Bảng</t>
  </si>
  <si>
    <t>Cương</t>
  </si>
  <si>
    <t>Dương Quang</t>
  </si>
  <si>
    <t>Dũng</t>
  </si>
  <si>
    <t xml:space="preserve">Tạ Văn </t>
  </si>
  <si>
    <t>Nguyễn Bá</t>
  </si>
  <si>
    <t>Thân Văn</t>
  </si>
  <si>
    <t>Hoan</t>
  </si>
  <si>
    <t>Hoàng Văn</t>
  </si>
  <si>
    <t>Linh</t>
  </si>
  <si>
    <t>Trịnh Quang</t>
  </si>
  <si>
    <t>Lượng</t>
  </si>
  <si>
    <t>Dương Tiến</t>
  </si>
  <si>
    <t>Thịnh</t>
  </si>
  <si>
    <t>Tình</t>
  </si>
  <si>
    <t>Tùng</t>
  </si>
  <si>
    <t>Uốn</t>
  </si>
  <si>
    <t>Nguyễn Xuân</t>
  </si>
  <si>
    <t>Vũ</t>
  </si>
  <si>
    <t>Nguyễn Tuấn</t>
  </si>
  <si>
    <t xml:space="preserve">Thân Văn </t>
  </si>
  <si>
    <t>Vinh</t>
  </si>
  <si>
    <t>Quỳnh</t>
  </si>
  <si>
    <t>46CĐN-ĐT1</t>
  </si>
  <si>
    <t>Nhụy</t>
  </si>
  <si>
    <t>Tuấn A</t>
  </si>
  <si>
    <t>Tuấn B</t>
  </si>
  <si>
    <t>TRƯỞNG PHÒNG CTHS</t>
  </si>
  <si>
    <t>NGƯỜI LẬP</t>
  </si>
  <si>
    <t>Đinh Thị Mai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</si>
  <si>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</si>
  <si>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</si>
  <si>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</si>
  <si>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</si>
  <si>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</si>
  <si>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HỌ VÀ</t>
  </si>
  <si>
    <t>TÊN</t>
  </si>
  <si>
    <t>LỚP</t>
  </si>
  <si>
    <t>GHI CHÚ</t>
  </si>
  <si>
    <t>STT
THEO LỚP</t>
  </si>
  <si>
    <t>ĐRL
HKI</t>
  </si>
  <si>
    <t>Xuất sắc</t>
  </si>
  <si>
    <t>Tốt</t>
  </si>
  <si>
    <t>Khá</t>
  </si>
  <si>
    <t>10/02/1992</t>
  </si>
  <si>
    <t>08/01/1992</t>
  </si>
  <si>
    <t>28/6/1994</t>
  </si>
  <si>
    <t xml:space="preserve">TB </t>
  </si>
  <si>
    <t>20/02/1994</t>
  </si>
  <si>
    <t>14/07/1994</t>
  </si>
  <si>
    <t>13/03/1994</t>
  </si>
  <si>
    <t>22/4/1991</t>
  </si>
  <si>
    <t>18/07/1993</t>
  </si>
  <si>
    <t>15/12/1994</t>
  </si>
  <si>
    <t>24/12/1994</t>
  </si>
  <si>
    <t>18/4/1994</t>
  </si>
  <si>
    <t>20/8/1993</t>
  </si>
  <si>
    <t>06/01/1994</t>
  </si>
  <si>
    <t>26/06/1994</t>
  </si>
  <si>
    <t>05/09/1993</t>
  </si>
  <si>
    <t>14/09/1994</t>
  </si>
  <si>
    <t>30/10/1993</t>
  </si>
  <si>
    <t>24/8/1991</t>
  </si>
  <si>
    <t>23/7/1993</t>
  </si>
  <si>
    <t>20/09/1994</t>
  </si>
  <si>
    <t>30/09/1994</t>
  </si>
  <si>
    <t>Yếu</t>
  </si>
  <si>
    <t>28/08/1994</t>
  </si>
  <si>
    <t>13/12/1994</t>
  </si>
  <si>
    <t>11/04/1986</t>
  </si>
  <si>
    <t>12/02/1994</t>
  </si>
  <si>
    <t>25/7/1993</t>
  </si>
  <si>
    <t>21/11/1992</t>
  </si>
  <si>
    <t>15/8/1994</t>
  </si>
  <si>
    <t>02/06/1994</t>
  </si>
  <si>
    <t>12/02/1993</t>
  </si>
  <si>
    <t>26/01/1994</t>
  </si>
  <si>
    <t>15/08/1994</t>
  </si>
  <si>
    <t>29/06/1993</t>
  </si>
  <si>
    <t>13/11/1993</t>
  </si>
  <si>
    <t>15/07/1994</t>
  </si>
  <si>
    <t>24/03/1994</t>
  </si>
  <si>
    <t>14/02/1989</t>
  </si>
  <si>
    <t>19/08/1994</t>
  </si>
  <si>
    <t>25/10/1994</t>
  </si>
  <si>
    <t>21/02/1994</t>
  </si>
  <si>
    <t>25/02/1992</t>
  </si>
  <si>
    <t>29/05/1994</t>
  </si>
  <si>
    <t>08/11/1994</t>
  </si>
  <si>
    <t>06/11/1993</t>
  </si>
  <si>
    <t>01/04/1994</t>
  </si>
  <si>
    <t>05/06/1994</t>
  </si>
  <si>
    <t>10/12/1993</t>
  </si>
  <si>
    <t>02/04/1991</t>
  </si>
  <si>
    <t>04/08/1994</t>
  </si>
  <si>
    <t>10/10/1994</t>
  </si>
  <si>
    <t>15/11/1994</t>
  </si>
  <si>
    <t>09/02/1993</t>
  </si>
  <si>
    <t>15/09/1989</t>
  </si>
  <si>
    <t>25/1/1990</t>
  </si>
  <si>
    <t>28/7/1994</t>
  </si>
  <si>
    <t>06/10/1993</t>
  </si>
  <si>
    <t>07/5/1993</t>
  </si>
  <si>
    <t>16/4/1994</t>
  </si>
  <si>
    <t>15/05/1994</t>
  </si>
  <si>
    <t>26/09/1994</t>
  </si>
  <si>
    <t>17/6/1993</t>
  </si>
  <si>
    <t>22/08/1994</t>
  </si>
  <si>
    <t>07/06/1994</t>
  </si>
  <si>
    <t>10/05/1994</t>
  </si>
  <si>
    <t>15/12/1993</t>
  </si>
  <si>
    <t>26/06/1992</t>
  </si>
  <si>
    <t>21/04/1993</t>
  </si>
  <si>
    <t>27/11/1994</t>
  </si>
  <si>
    <t>16/2/1993</t>
  </si>
  <si>
    <t>29/08/1994</t>
  </si>
  <si>
    <t>22/6/1994</t>
  </si>
  <si>
    <t>11/10/1994</t>
  </si>
  <si>
    <t>ĐRL
HKII</t>
  </si>
  <si>
    <t>XẾP LOẠI
HKII</t>
  </si>
  <si>
    <t>ĐRL
NT1</t>
  </si>
  <si>
    <t>XẾP LOẠI
ĐRL NT1</t>
  </si>
  <si>
    <t>NGÀY 
SINH</t>
  </si>
  <si>
    <t>TB Khá</t>
  </si>
  <si>
    <t>Chờ XT</t>
  </si>
  <si>
    <t xml:space="preserve">Kiều Việt Dũng </t>
  </si>
  <si>
    <t>TBK</t>
  </si>
  <si>
    <t>BẢNG TỔNG HỢP KẾT QUẢ RÈN LUYỆN HỌC KỲ II + CẢ NĂM 
NĂM HỌC 2012-2013
KHÓA 46 - BẬC CAO ĐẲNG NGHỀ</t>
  </si>
  <si>
    <t>Bắc Giang, ngày 25/9/2013</t>
  </si>
  <si>
    <t>KXL</t>
  </si>
  <si>
    <t>XL
HKII</t>
  </si>
  <si>
    <t>XL
NT1</t>
  </si>
  <si>
    <t>BẢNG TỔNG HỢP KẾT QUẢ RÈN LUYỆN HK2 + CẢ NĂM 
NĂM HỌC 2012-2013
KHÓA 46 - BẬC CAO ĐẲNG NGHỀ</t>
  </si>
  <si>
    <t>08/12/1994</t>
  </si>
  <si>
    <t>XẾP LOẠI
HKI</t>
  </si>
  <si>
    <t>BẢNG TỔNG HỢP KẾT QUẢ RÈN LUYỆN HỌC KỲ I
NĂM HỌC 2013-2014
KHÓA 46 - BẬC CAO ĐẲNG NGHỀ</t>
  </si>
  <si>
    <t>CC18/12/2013</t>
  </si>
  <si>
    <t>Bắc Giang, ngày 21/4/2014</t>
  </si>
  <si>
    <t>01/02/1993</t>
  </si>
  <si>
    <t>KT 18/12/2013</t>
  </si>
  <si>
    <t>STT
THEO XL</t>
  </si>
  <si>
    <t xml:space="preserve">Tuấn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</si>
</sst>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62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.VnTim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.VnTime"/>
      <family val="0"/>
    </font>
    <font>
      <sz val="11"/>
      <color indexed="8"/>
      <name val="Arial"/>
      <family val="0"/>
    </font>
    <font>
      <sz val="11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49" fontId="2" fillId="33" borderId="11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14" fontId="2" fillId="33" borderId="10" xfId="0" applyNumberFormat="1" applyFont="1" applyFill="1" applyBorder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5" xfId="0" applyFont="1" applyFill="1" applyBorder="1" applyAlignment="1">
      <alignment/>
    </xf>
    <xf numFmtId="49" fontId="2" fillId="33" borderId="19" xfId="0" applyNumberFormat="1" applyFont="1" applyFill="1" applyBorder="1" applyAlignment="1" applyProtection="1">
      <alignment/>
      <protection/>
    </xf>
    <xf numFmtId="49" fontId="2" fillId="33" borderId="2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55" applyFont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4" xfId="55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 applyProtection="1">
      <alignment horizontal="center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center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2" xfId="0" applyNumberFormat="1" applyFont="1" applyFill="1" applyBorder="1" applyAlignment="1">
      <alignment horizontal="center" vertical="center" wrapText="1"/>
    </xf>
    <xf numFmtId="0" fontId="15" fillId="33" borderId="23" xfId="0" applyNumberFormat="1" applyFont="1" applyFill="1" applyBorder="1" applyAlignment="1">
      <alignment horizontal="center" vertical="center" wrapText="1"/>
    </xf>
    <xf numFmtId="0" fontId="15" fillId="33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33" borderId="21" xfId="0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 quotePrefix="1">
      <alignment horizontal="center"/>
    </xf>
    <xf numFmtId="49" fontId="11" fillId="33" borderId="14" xfId="0" applyNumberFormat="1" applyFont="1" applyFill="1" applyBorder="1" applyAlignment="1" quotePrefix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 quotePrefix="1">
      <alignment horizontal="center"/>
    </xf>
    <xf numFmtId="49" fontId="11" fillId="0" borderId="14" xfId="0" applyNumberFormat="1" applyFont="1" applyBorder="1" applyAlignment="1" quotePrefix="1">
      <alignment horizontal="center"/>
    </xf>
    <xf numFmtId="0" fontId="11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top" wrapText="1"/>
    </xf>
    <xf numFmtId="49" fontId="16" fillId="33" borderId="24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 quotePrefix="1">
      <alignment horizontal="center"/>
    </xf>
    <xf numFmtId="49" fontId="11" fillId="33" borderId="24" xfId="0" applyNumberFormat="1" applyFont="1" applyFill="1" applyBorder="1" applyAlignment="1" quotePrefix="1">
      <alignment horizontal="center"/>
    </xf>
    <xf numFmtId="49" fontId="11" fillId="0" borderId="24" xfId="0" applyNumberFormat="1" applyFont="1" applyBorder="1" applyAlignment="1" quotePrefix="1">
      <alignment horizontal="center"/>
    </xf>
    <xf numFmtId="49" fontId="16" fillId="33" borderId="24" xfId="0" applyNumberFormat="1" applyFont="1" applyFill="1" applyBorder="1" applyAlignment="1" quotePrefix="1">
      <alignment horizontal="center"/>
    </xf>
    <xf numFmtId="49" fontId="11" fillId="33" borderId="11" xfId="0" applyNumberFormat="1" applyFont="1" applyFill="1" applyBorder="1" applyAlignment="1" quotePrefix="1">
      <alignment horizontal="center"/>
    </xf>
    <xf numFmtId="49" fontId="11" fillId="0" borderId="15" xfId="0" applyNumberFormat="1" applyFont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49" fontId="11" fillId="33" borderId="16" xfId="0" applyNumberFormat="1" applyFont="1" applyFill="1" applyBorder="1" applyAlignment="1" applyProtection="1">
      <alignment horizontal="center"/>
      <protection/>
    </xf>
    <xf numFmtId="1" fontId="0" fillId="0" borderId="14" xfId="55" applyNumberFormat="1" applyFont="1" applyBorder="1" applyAlignment="1">
      <alignment horizontal="center"/>
      <protection/>
    </xf>
    <xf numFmtId="49" fontId="11" fillId="0" borderId="14" xfId="0" applyNumberFormat="1" applyFont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55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33" borderId="0" xfId="0" applyFont="1" applyFill="1" applyBorder="1" applyAlignment="1">
      <alignment horizontal="center"/>
    </xf>
    <xf numFmtId="49" fontId="11" fillId="33" borderId="15" xfId="0" applyNumberFormat="1" applyFont="1" applyFill="1" applyBorder="1" applyAlignment="1" applyProtection="1">
      <alignment horizontal="center"/>
      <protection/>
    </xf>
    <xf numFmtId="0" fontId="18" fillId="33" borderId="25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49" fontId="18" fillId="33" borderId="17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vertical="center"/>
    </xf>
    <xf numFmtId="49" fontId="18" fillId="33" borderId="11" xfId="0" applyNumberFormat="1" applyFont="1" applyFill="1" applyBorder="1" applyAlignment="1">
      <alignment vertical="center"/>
    </xf>
    <xf numFmtId="49" fontId="18" fillId="33" borderId="12" xfId="0" applyNumberFormat="1" applyFont="1" applyFill="1" applyBorder="1" applyAlignment="1">
      <alignment/>
    </xf>
    <xf numFmtId="49" fontId="18" fillId="33" borderId="13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26" xfId="0" applyNumberFormat="1" applyFont="1" applyFill="1" applyBorder="1" applyAlignment="1">
      <alignment vertical="center"/>
    </xf>
    <xf numFmtId="0" fontId="18" fillId="33" borderId="27" xfId="0" applyNumberFormat="1" applyFont="1" applyFill="1" applyBorder="1" applyAlignment="1">
      <alignment vertical="center"/>
    </xf>
    <xf numFmtId="0" fontId="18" fillId="33" borderId="10" xfId="0" applyNumberFormat="1" applyFont="1" applyFill="1" applyBorder="1" applyAlignment="1">
      <alignment vertical="center"/>
    </xf>
    <xf numFmtId="0" fontId="18" fillId="33" borderId="11" xfId="0" applyNumberFormat="1" applyFont="1" applyFill="1" applyBorder="1" applyAlignment="1">
      <alignment vertical="center"/>
    </xf>
    <xf numFmtId="49" fontId="18" fillId="33" borderId="28" xfId="0" applyNumberFormat="1" applyFont="1" applyFill="1" applyBorder="1" applyAlignment="1">
      <alignment/>
    </xf>
    <xf numFmtId="49" fontId="18" fillId="33" borderId="29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49" fontId="18" fillId="33" borderId="30" xfId="0" applyNumberFormat="1" applyFont="1" applyFill="1" applyBorder="1" applyAlignment="1">
      <alignment/>
    </xf>
    <xf numFmtId="49" fontId="18" fillId="33" borderId="31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49" fontId="18" fillId="33" borderId="19" xfId="0" applyNumberFormat="1" applyFont="1" applyFill="1" applyBorder="1" applyAlignment="1" applyProtection="1">
      <alignment/>
      <protection/>
    </xf>
    <xf numFmtId="49" fontId="18" fillId="33" borderId="20" xfId="0" applyNumberFormat="1" applyFont="1" applyFill="1" applyBorder="1" applyAlignment="1" applyProtection="1">
      <alignment/>
      <protection/>
    </xf>
    <xf numFmtId="49" fontId="18" fillId="33" borderId="12" xfId="0" applyNumberFormat="1" applyFont="1" applyFill="1" applyBorder="1" applyAlignment="1" applyProtection="1">
      <alignment/>
      <protection/>
    </xf>
    <xf numFmtId="49" fontId="18" fillId="33" borderId="13" xfId="0" applyNumberFormat="1" applyFont="1" applyFill="1" applyBorder="1" applyAlignment="1" applyProtection="1">
      <alignment/>
      <protection/>
    </xf>
    <xf numFmtId="49" fontId="18" fillId="33" borderId="10" xfId="0" applyNumberFormat="1" applyFont="1" applyFill="1" applyBorder="1" applyAlignment="1" applyProtection="1">
      <alignment/>
      <protection/>
    </xf>
    <xf numFmtId="49" fontId="18" fillId="33" borderId="11" xfId="0" applyNumberFormat="1" applyFont="1" applyFill="1" applyBorder="1" applyAlignment="1" applyProtection="1">
      <alignment/>
      <protection/>
    </xf>
    <xf numFmtId="0" fontId="18" fillId="33" borderId="12" xfId="0" applyNumberFormat="1" applyFont="1" applyFill="1" applyBorder="1" applyAlignment="1" applyProtection="1">
      <alignment/>
      <protection/>
    </xf>
    <xf numFmtId="0" fontId="18" fillId="33" borderId="13" xfId="0" applyNumberFormat="1" applyFont="1" applyFill="1" applyBorder="1" applyAlignment="1" applyProtection="1">
      <alignment/>
      <protection/>
    </xf>
    <xf numFmtId="14" fontId="18" fillId="33" borderId="10" xfId="0" applyNumberFormat="1" applyFont="1" applyFill="1" applyBorder="1" applyAlignment="1" applyProtection="1">
      <alignment/>
      <protection/>
    </xf>
    <xf numFmtId="14" fontId="18" fillId="33" borderId="11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/>
      <protection/>
    </xf>
    <xf numFmtId="0" fontId="18" fillId="33" borderId="11" xfId="0" applyNumberFormat="1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18" fillId="33" borderId="12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49" fontId="18" fillId="33" borderId="17" xfId="0" applyNumberFormat="1" applyFont="1" applyFill="1" applyBorder="1" applyAlignment="1" applyProtection="1">
      <alignment/>
      <protection/>
    </xf>
    <xf numFmtId="49" fontId="18" fillId="33" borderId="18" xfId="0" applyNumberFormat="1" applyFont="1" applyFill="1" applyBorder="1" applyAlignment="1" applyProtection="1">
      <alignment/>
      <protection/>
    </xf>
    <xf numFmtId="0" fontId="18" fillId="33" borderId="26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49" fontId="18" fillId="33" borderId="16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/>
    </xf>
    <xf numFmtId="0" fontId="18" fillId="33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49" fontId="20" fillId="33" borderId="16" xfId="0" applyNumberFormat="1" applyFont="1" applyFill="1" applyBorder="1" applyAlignment="1" quotePrefix="1">
      <alignment horizontal="center"/>
    </xf>
    <xf numFmtId="49" fontId="18" fillId="33" borderId="14" xfId="0" applyNumberFormat="1" applyFont="1" applyFill="1" applyBorder="1" applyAlignment="1" quotePrefix="1">
      <alignment horizontal="center"/>
    </xf>
    <xf numFmtId="49" fontId="18" fillId="33" borderId="14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 quotePrefix="1">
      <alignment horizontal="center"/>
    </xf>
    <xf numFmtId="49" fontId="20" fillId="33" borderId="14" xfId="0" applyNumberFormat="1" applyFont="1" applyFill="1" applyBorder="1" applyAlignment="1" quotePrefix="1">
      <alignment horizontal="center"/>
    </xf>
    <xf numFmtId="49" fontId="18" fillId="0" borderId="15" xfId="0" applyNumberFormat="1" applyFont="1" applyBorder="1" applyAlignment="1" quotePrefix="1">
      <alignment horizontal="center"/>
    </xf>
    <xf numFmtId="0" fontId="18" fillId="0" borderId="2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top" wrapText="1"/>
    </xf>
    <xf numFmtId="49" fontId="20" fillId="33" borderId="32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 quotePrefix="1">
      <alignment horizontal="center"/>
    </xf>
    <xf numFmtId="49" fontId="18" fillId="0" borderId="24" xfId="0" applyNumberFormat="1" applyFont="1" applyBorder="1" applyAlignment="1" quotePrefix="1">
      <alignment horizontal="center"/>
    </xf>
    <xf numFmtId="49" fontId="18" fillId="33" borderId="24" xfId="0" applyNumberFormat="1" applyFont="1" applyFill="1" applyBorder="1" applyAlignment="1" quotePrefix="1">
      <alignment horizontal="center"/>
    </xf>
    <xf numFmtId="49" fontId="18" fillId="33" borderId="32" xfId="0" applyNumberFormat="1" applyFont="1" applyFill="1" applyBorder="1" applyAlignment="1" quotePrefix="1">
      <alignment horizontal="center"/>
    </xf>
    <xf numFmtId="49" fontId="20" fillId="33" borderId="24" xfId="0" applyNumberFormat="1" applyFont="1" applyFill="1" applyBorder="1" applyAlignment="1">
      <alignment horizontal="center"/>
    </xf>
    <xf numFmtId="49" fontId="18" fillId="33" borderId="24" xfId="0" applyNumberFormat="1" applyFont="1" applyFill="1" applyBorder="1" applyAlignment="1">
      <alignment horizontal="center"/>
    </xf>
    <xf numFmtId="49" fontId="20" fillId="33" borderId="24" xfId="0" applyNumberFormat="1" applyFont="1" applyFill="1" applyBorder="1" applyAlignment="1" quotePrefix="1">
      <alignment horizontal="center"/>
    </xf>
    <xf numFmtId="49" fontId="18" fillId="33" borderId="11" xfId="0" applyNumberFormat="1" applyFont="1" applyFill="1" applyBorder="1" applyAlignment="1" quotePrefix="1">
      <alignment horizontal="center"/>
    </xf>
    <xf numFmtId="49" fontId="18" fillId="0" borderId="14" xfId="0" applyNumberFormat="1" applyFont="1" applyBorder="1" applyAlignment="1" quotePrefix="1">
      <alignment horizontal="center" vertical="center"/>
    </xf>
    <xf numFmtId="49" fontId="20" fillId="33" borderId="33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18" fillId="33" borderId="15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18" fillId="33" borderId="25" xfId="0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/>
    </xf>
    <xf numFmtId="0" fontId="18" fillId="33" borderId="25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1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center"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/>
    </xf>
    <xf numFmtId="1" fontId="18" fillId="33" borderId="15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1" fillId="0" borderId="25" xfId="55" applyFont="1" applyBorder="1" applyAlignment="1">
      <alignment horizontal="center"/>
      <protection/>
    </xf>
    <xf numFmtId="0" fontId="21" fillId="0" borderId="14" xfId="55" applyFont="1" applyBorder="1" applyAlignment="1">
      <alignment horizontal="center"/>
      <protection/>
    </xf>
    <xf numFmtId="0" fontId="21" fillId="33" borderId="14" xfId="0" applyFont="1" applyFill="1" applyBorder="1" applyAlignment="1">
      <alignment horizontal="center"/>
    </xf>
    <xf numFmtId="0" fontId="18" fillId="33" borderId="14" xfId="0" applyNumberFormat="1" applyFont="1" applyFill="1" applyBorder="1" applyAlignment="1">
      <alignment horizontal="center"/>
    </xf>
    <xf numFmtId="0" fontId="21" fillId="33" borderId="14" xfId="55" applyFont="1" applyFill="1" applyBorder="1" applyAlignment="1">
      <alignment horizontal="center"/>
      <protection/>
    </xf>
    <xf numFmtId="0" fontId="21" fillId="0" borderId="14" xfId="0" applyFont="1" applyFill="1" applyBorder="1" applyAlignment="1">
      <alignment horizontal="center"/>
    </xf>
    <xf numFmtId="0" fontId="21" fillId="0" borderId="14" xfId="55" applyFont="1" applyFill="1" applyBorder="1" applyAlignment="1">
      <alignment horizontal="center"/>
      <protection/>
    </xf>
    <xf numFmtId="1" fontId="21" fillId="0" borderId="14" xfId="55" applyNumberFormat="1" applyFont="1" applyBorder="1" applyAlignment="1">
      <alignment horizontal="center"/>
      <protection/>
    </xf>
    <xf numFmtId="0" fontId="21" fillId="33" borderId="15" xfId="0" applyFont="1" applyFill="1" applyBorder="1" applyAlignment="1">
      <alignment horizontal="center"/>
    </xf>
    <xf numFmtId="0" fontId="18" fillId="33" borderId="15" xfId="0" applyNumberFormat="1" applyFont="1" applyFill="1" applyBorder="1" applyAlignment="1">
      <alignment horizontal="center"/>
    </xf>
    <xf numFmtId="0" fontId="21" fillId="33" borderId="15" xfId="55" applyFont="1" applyFill="1" applyBorder="1" applyAlignment="1">
      <alignment horizontal="center"/>
      <protection/>
    </xf>
    <xf numFmtId="1" fontId="18" fillId="33" borderId="25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49" fontId="18" fillId="33" borderId="15" xfId="0" applyNumberFormat="1" applyFont="1" applyFill="1" applyBorder="1" applyAlignment="1" quotePrefix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2" fillId="33" borderId="14" xfId="0" applyNumberFormat="1" applyFont="1" applyFill="1" applyBorder="1" applyAlignment="1" applyProtection="1">
      <alignment horizontal="center" vertical="center"/>
      <protection/>
    </xf>
    <xf numFmtId="49" fontId="23" fillId="33" borderId="24" xfId="0" applyNumberFormat="1" applyFont="1" applyFill="1" applyBorder="1" applyAlignment="1" quotePrefix="1">
      <alignment horizontal="center"/>
    </xf>
    <xf numFmtId="0" fontId="13" fillId="33" borderId="14" xfId="0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13" fillId="33" borderId="14" xfId="55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23" fillId="33" borderId="14" xfId="0" applyNumberFormat="1" applyFont="1" applyFill="1" applyBorder="1" applyAlignment="1" quotePrefix="1">
      <alignment horizontal="center"/>
    </xf>
    <xf numFmtId="0" fontId="17" fillId="0" borderId="0" xfId="0" applyFont="1" applyAlignment="1">
      <alignment horizontal="center" vertical="top"/>
    </xf>
    <xf numFmtId="49" fontId="9" fillId="33" borderId="16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 quotePrefix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 quotePrefix="1">
      <alignment horizontal="center"/>
    </xf>
    <xf numFmtId="49" fontId="2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 quotePrefix="1">
      <alignment horizontal="center"/>
    </xf>
    <xf numFmtId="49" fontId="2" fillId="33" borderId="24" xfId="0" applyNumberFormat="1" applyFont="1" applyFill="1" applyBorder="1" applyAlignment="1" quotePrefix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 quotePrefix="1">
      <alignment horizontal="center"/>
    </xf>
    <xf numFmtId="49" fontId="9" fillId="33" borderId="24" xfId="0" applyNumberFormat="1" applyFont="1" applyFill="1" applyBorder="1" applyAlignment="1" quotePrefix="1">
      <alignment horizontal="center"/>
    </xf>
    <xf numFmtId="49" fontId="2" fillId="33" borderId="11" xfId="0" applyNumberFormat="1" applyFont="1" applyFill="1" applyBorder="1" applyAlignment="1" quotePrefix="1">
      <alignment horizontal="center"/>
    </xf>
    <xf numFmtId="49" fontId="2" fillId="0" borderId="15" xfId="0" applyNumberFormat="1" applyFont="1" applyBorder="1" applyAlignment="1" quotePrefix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4" fontId="2" fillId="0" borderId="14" xfId="0" applyNumberFormat="1" applyFont="1" applyBorder="1" applyAlignment="1" quotePrefix="1">
      <alignment horizontal="center" vertical="top" wrapText="1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49" fontId="2" fillId="33" borderId="15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49" fontId="2" fillId="33" borderId="17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1" fontId="9" fillId="33" borderId="15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1" fontId="26" fillId="33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057525" y="0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704850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12</xdr:col>
      <xdr:colOff>0</xdr:colOff>
      <xdr:row>89</xdr:row>
      <xdr:rowOff>0</xdr:rowOff>
    </xdr:from>
    <xdr:ext cx="114300" cy="228600"/>
    <xdr:sp>
      <xdr:nvSpPr>
        <xdr:cNvPr id="3" name="Text Box 1"/>
        <xdr:cNvSpPr txBox="1">
          <a:spLocks noChangeArrowheads="1"/>
        </xdr:cNvSpPr>
      </xdr:nvSpPr>
      <xdr:spPr>
        <a:xfrm>
          <a:off x="7972425" y="18783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4</xdr:col>
      <xdr:colOff>847725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95675" y="0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95675" y="0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95675" y="0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89</xdr:row>
      <xdr:rowOff>0</xdr:rowOff>
    </xdr:from>
    <xdr:ext cx="123825" cy="228600"/>
    <xdr:sp>
      <xdr:nvSpPr>
        <xdr:cNvPr id="8" name="Text Box 1"/>
        <xdr:cNvSpPr txBox="1">
          <a:spLocks noChangeArrowheads="1"/>
        </xdr:cNvSpPr>
      </xdr:nvSpPr>
      <xdr:spPr>
        <a:xfrm>
          <a:off x="5895975" y="18783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114300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04875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10</xdr:col>
      <xdr:colOff>428625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790950" y="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0</xdr:rowOff>
    </xdr:from>
    <xdr:to>
      <xdr:col>10</xdr:col>
      <xdr:colOff>371475</xdr:colOff>
      <xdr:row>2</xdr:row>
      <xdr:rowOff>0</xdr:rowOff>
    </xdr:to>
    <xdr:sp>
      <xdr:nvSpPr>
        <xdr:cNvPr id="11" name="Line 12"/>
        <xdr:cNvSpPr>
          <a:spLocks/>
        </xdr:cNvSpPr>
      </xdr:nvSpPr>
      <xdr:spPr>
        <a:xfrm>
          <a:off x="3943350" y="4476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0</xdr:rowOff>
    </xdr:from>
    <xdr:to>
      <xdr:col>2</xdr:col>
      <xdr:colOff>1104900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>
          <a:off x="952500" y="657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12</xdr:col>
      <xdr:colOff>0</xdr:colOff>
      <xdr:row>6</xdr:row>
      <xdr:rowOff>0</xdr:rowOff>
    </xdr:from>
    <xdr:ext cx="114300" cy="228600"/>
    <xdr:sp>
      <xdr:nvSpPr>
        <xdr:cNvPr id="13" name="Text Box 1"/>
        <xdr:cNvSpPr txBox="1">
          <a:spLocks noChangeArrowheads="1"/>
        </xdr:cNvSpPr>
      </xdr:nvSpPr>
      <xdr:spPr>
        <a:xfrm>
          <a:off x="7972425" y="2181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23825" cy="228600"/>
    <xdr:sp>
      <xdr:nvSpPr>
        <xdr:cNvPr id="14" name="Text Box 1"/>
        <xdr:cNvSpPr txBox="1">
          <a:spLocks noChangeArrowheads="1"/>
        </xdr:cNvSpPr>
      </xdr:nvSpPr>
      <xdr:spPr>
        <a:xfrm>
          <a:off x="5895975" y="218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14300" cy="228600"/>
    <xdr:sp>
      <xdr:nvSpPr>
        <xdr:cNvPr id="15" name="Text Box 1"/>
        <xdr:cNvSpPr txBox="1">
          <a:spLocks noChangeArrowheads="1"/>
        </xdr:cNvSpPr>
      </xdr:nvSpPr>
      <xdr:spPr>
        <a:xfrm>
          <a:off x="7972425" y="8382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23825" cy="228600"/>
    <xdr:sp>
      <xdr:nvSpPr>
        <xdr:cNvPr id="16" name="Text Box 1"/>
        <xdr:cNvSpPr txBox="1">
          <a:spLocks noChangeArrowheads="1"/>
        </xdr:cNvSpPr>
      </xdr:nvSpPr>
      <xdr:spPr>
        <a:xfrm>
          <a:off x="5895975" y="8382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114300" cy="228600"/>
    <xdr:sp>
      <xdr:nvSpPr>
        <xdr:cNvPr id="17" name="Text Box 1"/>
        <xdr:cNvSpPr txBox="1">
          <a:spLocks noChangeArrowheads="1"/>
        </xdr:cNvSpPr>
      </xdr:nvSpPr>
      <xdr:spPr>
        <a:xfrm>
          <a:off x="7972425" y="12182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23825" cy="228600"/>
    <xdr:sp>
      <xdr:nvSpPr>
        <xdr:cNvPr id="18" name="Text Box 1"/>
        <xdr:cNvSpPr txBox="1">
          <a:spLocks noChangeArrowheads="1"/>
        </xdr:cNvSpPr>
      </xdr:nvSpPr>
      <xdr:spPr>
        <a:xfrm>
          <a:off x="5895975" y="12182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114300" cy="228600"/>
    <xdr:sp>
      <xdr:nvSpPr>
        <xdr:cNvPr id="19" name="Text Box 1"/>
        <xdr:cNvSpPr txBox="1">
          <a:spLocks noChangeArrowheads="1"/>
        </xdr:cNvSpPr>
      </xdr:nvSpPr>
      <xdr:spPr>
        <a:xfrm>
          <a:off x="7972425" y="14582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23825" cy="228600"/>
    <xdr:sp>
      <xdr:nvSpPr>
        <xdr:cNvPr id="20" name="Text Box 1"/>
        <xdr:cNvSpPr txBox="1">
          <a:spLocks noChangeArrowheads="1"/>
        </xdr:cNvSpPr>
      </xdr:nvSpPr>
      <xdr:spPr>
        <a:xfrm>
          <a:off x="5895975" y="14582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190875" y="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704850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12</xdr:col>
      <xdr:colOff>0</xdr:colOff>
      <xdr:row>5</xdr:row>
      <xdr:rowOff>0</xdr:rowOff>
    </xdr:from>
    <xdr:ext cx="114300" cy="228600"/>
    <xdr:sp>
      <xdr:nvSpPr>
        <xdr:cNvPr id="3" name="Text Box 1"/>
        <xdr:cNvSpPr txBox="1">
          <a:spLocks noChangeArrowheads="1"/>
        </xdr:cNvSpPr>
      </xdr:nvSpPr>
      <xdr:spPr>
        <a:xfrm>
          <a:off x="7991475" y="2105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4</xdr:col>
      <xdr:colOff>847725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629025" y="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1152525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29025" y="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629025" y="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5</xdr:row>
      <xdr:rowOff>0</xdr:rowOff>
    </xdr:from>
    <xdr:ext cx="114300" cy="228600"/>
    <xdr:sp>
      <xdr:nvSpPr>
        <xdr:cNvPr id="8" name="Text Box 1"/>
        <xdr:cNvSpPr txBox="1">
          <a:spLocks noChangeArrowheads="1"/>
        </xdr:cNvSpPr>
      </xdr:nvSpPr>
      <xdr:spPr>
        <a:xfrm>
          <a:off x="5934075" y="2105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114300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048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10</xdr:col>
      <xdr:colOff>428625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924300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61</xdr:row>
      <xdr:rowOff>0</xdr:rowOff>
    </xdr:from>
    <xdr:ext cx="114300" cy="228600"/>
    <xdr:sp>
      <xdr:nvSpPr>
        <xdr:cNvPr id="11" name="Text Box 1"/>
        <xdr:cNvSpPr txBox="1">
          <a:spLocks noChangeArrowheads="1"/>
        </xdr:cNvSpPr>
      </xdr:nvSpPr>
      <xdr:spPr>
        <a:xfrm>
          <a:off x="5934075" y="13306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6</xdr:col>
      <xdr:colOff>38100</xdr:colOff>
      <xdr:row>2</xdr:row>
      <xdr:rowOff>9525</xdr:rowOff>
    </xdr:from>
    <xdr:to>
      <xdr:col>11</xdr:col>
      <xdr:colOff>19050</xdr:colOff>
      <xdr:row>2</xdr:row>
      <xdr:rowOff>9525</xdr:rowOff>
    </xdr:to>
    <xdr:sp>
      <xdr:nvSpPr>
        <xdr:cNvPr id="12" name="Line 13"/>
        <xdr:cNvSpPr>
          <a:spLocks/>
        </xdr:cNvSpPr>
      </xdr:nvSpPr>
      <xdr:spPr>
        <a:xfrm>
          <a:off x="4495800" y="4572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0</xdr:rowOff>
    </xdr:from>
    <xdr:to>
      <xdr:col>2</xdr:col>
      <xdr:colOff>1190625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>
          <a:off x="962025" y="6572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2</xdr:col>
      <xdr:colOff>704850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5</xdr:row>
      <xdr:rowOff>0</xdr:rowOff>
    </xdr:from>
    <xdr:ext cx="114300" cy="228600"/>
    <xdr:sp>
      <xdr:nvSpPr>
        <xdr:cNvPr id="2" name="Text Box 1"/>
        <xdr:cNvSpPr txBox="1">
          <a:spLocks noChangeArrowheads="1"/>
        </xdr:cNvSpPr>
      </xdr:nvSpPr>
      <xdr:spPr>
        <a:xfrm>
          <a:off x="7477125" y="2286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47625</xdr:colOff>
      <xdr:row>0</xdr:row>
      <xdr:rowOff>0</xdr:rowOff>
    </xdr:from>
    <xdr:to>
      <xdr:col>2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885825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8</xdr:col>
      <xdr:colOff>0</xdr:colOff>
      <xdr:row>56</xdr:row>
      <xdr:rowOff>0</xdr:rowOff>
    </xdr:from>
    <xdr:ext cx="114300" cy="228600"/>
    <xdr:sp>
      <xdr:nvSpPr>
        <xdr:cNvPr id="4" name="Text Box 1"/>
        <xdr:cNvSpPr txBox="1">
          <a:spLocks noChangeArrowheads="1"/>
        </xdr:cNvSpPr>
      </xdr:nvSpPr>
      <xdr:spPr>
        <a:xfrm>
          <a:off x="6276975" y="129730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171450</xdr:colOff>
      <xdr:row>3</xdr:row>
      <xdr:rowOff>0</xdr:rowOff>
    </xdr:from>
    <xdr:to>
      <xdr:col>2</xdr:col>
      <xdr:colOff>1190625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>
          <a:off x="1009650" y="600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8</xdr:col>
      <xdr:colOff>257175</xdr:colOff>
      <xdr:row>2</xdr:row>
      <xdr:rowOff>0</xdr:rowOff>
    </xdr:to>
    <xdr:sp>
      <xdr:nvSpPr>
        <xdr:cNvPr id="6" name="Line 13"/>
        <xdr:cNvSpPr>
          <a:spLocks/>
        </xdr:cNvSpPr>
      </xdr:nvSpPr>
      <xdr:spPr>
        <a:xfrm>
          <a:off x="3867150" y="400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2</xdr:col>
      <xdr:colOff>704850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62000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6</xdr:row>
      <xdr:rowOff>0</xdr:rowOff>
    </xdr:from>
    <xdr:ext cx="114300" cy="228600"/>
    <xdr:sp>
      <xdr:nvSpPr>
        <xdr:cNvPr id="2" name="Text Box 1"/>
        <xdr:cNvSpPr txBox="1">
          <a:spLocks noChangeArrowheads="1"/>
        </xdr:cNvSpPr>
      </xdr:nvSpPr>
      <xdr:spPr>
        <a:xfrm>
          <a:off x="7610475" y="2581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14300" cy="228600"/>
    <xdr:sp>
      <xdr:nvSpPr>
        <xdr:cNvPr id="3" name="Text Box 1"/>
        <xdr:cNvSpPr txBox="1">
          <a:spLocks noChangeArrowheads="1"/>
        </xdr:cNvSpPr>
      </xdr:nvSpPr>
      <xdr:spPr>
        <a:xfrm>
          <a:off x="6410325" y="13058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171450</xdr:colOff>
      <xdr:row>3</xdr:row>
      <xdr:rowOff>0</xdr:rowOff>
    </xdr:from>
    <xdr:to>
      <xdr:col>2</xdr:col>
      <xdr:colOff>1190625</xdr:colOff>
      <xdr:row>3</xdr:row>
      <xdr:rowOff>0</xdr:rowOff>
    </xdr:to>
    <xdr:sp>
      <xdr:nvSpPr>
        <xdr:cNvPr id="4" name="Line 14"/>
        <xdr:cNvSpPr>
          <a:spLocks/>
        </xdr:cNvSpPr>
      </xdr:nvSpPr>
      <xdr:spPr>
        <a:xfrm>
          <a:off x="1143000" y="600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133350</xdr:colOff>
      <xdr:row>2</xdr:row>
      <xdr:rowOff>0</xdr:rowOff>
    </xdr:from>
    <xdr:to>
      <xdr:col>8</xdr:col>
      <xdr:colOff>228600</xdr:colOff>
      <xdr:row>2</xdr:row>
      <xdr:rowOff>0</xdr:rowOff>
    </xdr:to>
    <xdr:sp>
      <xdr:nvSpPr>
        <xdr:cNvPr id="5" name="Line 13"/>
        <xdr:cNvSpPr>
          <a:spLocks/>
        </xdr:cNvSpPr>
      </xdr:nvSpPr>
      <xdr:spPr>
        <a:xfrm>
          <a:off x="3971925" y="4000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114300" cy="228600"/>
    <xdr:sp>
      <xdr:nvSpPr>
        <xdr:cNvPr id="6" name="Text Box 1"/>
        <xdr:cNvSpPr txBox="1">
          <a:spLocks noChangeArrowheads="1"/>
        </xdr:cNvSpPr>
      </xdr:nvSpPr>
      <xdr:spPr>
        <a:xfrm>
          <a:off x="7610475" y="3000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14300" cy="228600"/>
    <xdr:sp>
      <xdr:nvSpPr>
        <xdr:cNvPr id="7" name="Text Box 1"/>
        <xdr:cNvSpPr txBox="1">
          <a:spLocks noChangeArrowheads="1"/>
        </xdr:cNvSpPr>
      </xdr:nvSpPr>
      <xdr:spPr>
        <a:xfrm>
          <a:off x="7610475" y="3419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28600"/>
    <xdr:sp>
      <xdr:nvSpPr>
        <xdr:cNvPr id="8" name="Text Box 1"/>
        <xdr:cNvSpPr txBox="1">
          <a:spLocks noChangeArrowheads="1"/>
        </xdr:cNvSpPr>
      </xdr:nvSpPr>
      <xdr:spPr>
        <a:xfrm>
          <a:off x="7610475" y="3838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14300" cy="228600"/>
    <xdr:sp>
      <xdr:nvSpPr>
        <xdr:cNvPr id="9" name="Text Box 1"/>
        <xdr:cNvSpPr txBox="1">
          <a:spLocks noChangeArrowheads="1"/>
        </xdr:cNvSpPr>
      </xdr:nvSpPr>
      <xdr:spPr>
        <a:xfrm>
          <a:off x="7610475" y="4257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14300" cy="228600"/>
    <xdr:sp>
      <xdr:nvSpPr>
        <xdr:cNvPr id="10" name="Text Box 1"/>
        <xdr:cNvSpPr txBox="1">
          <a:spLocks noChangeArrowheads="1"/>
        </xdr:cNvSpPr>
      </xdr:nvSpPr>
      <xdr:spPr>
        <a:xfrm>
          <a:off x="7610475" y="4676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4300" cy="228600"/>
    <xdr:sp>
      <xdr:nvSpPr>
        <xdr:cNvPr id="11" name="Text Box 1"/>
        <xdr:cNvSpPr txBox="1">
          <a:spLocks noChangeArrowheads="1"/>
        </xdr:cNvSpPr>
      </xdr:nvSpPr>
      <xdr:spPr>
        <a:xfrm>
          <a:off x="7610475" y="5095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4300" cy="228600"/>
    <xdr:sp>
      <xdr:nvSpPr>
        <xdr:cNvPr id="12" name="Text Box 1"/>
        <xdr:cNvSpPr txBox="1">
          <a:spLocks noChangeArrowheads="1"/>
        </xdr:cNvSpPr>
      </xdr:nvSpPr>
      <xdr:spPr>
        <a:xfrm>
          <a:off x="7610475" y="5514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4300" cy="228600"/>
    <xdr:sp>
      <xdr:nvSpPr>
        <xdr:cNvPr id="13" name="Text Box 1"/>
        <xdr:cNvSpPr txBox="1">
          <a:spLocks noChangeArrowheads="1"/>
        </xdr:cNvSpPr>
      </xdr:nvSpPr>
      <xdr:spPr>
        <a:xfrm>
          <a:off x="7610475" y="5934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4300" cy="228600"/>
    <xdr:sp>
      <xdr:nvSpPr>
        <xdr:cNvPr id="14" name="Text Box 1"/>
        <xdr:cNvSpPr txBox="1">
          <a:spLocks noChangeArrowheads="1"/>
        </xdr:cNvSpPr>
      </xdr:nvSpPr>
      <xdr:spPr>
        <a:xfrm>
          <a:off x="7610475" y="635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14300" cy="228600"/>
    <xdr:sp>
      <xdr:nvSpPr>
        <xdr:cNvPr id="15" name="Text Box 1"/>
        <xdr:cNvSpPr txBox="1">
          <a:spLocks noChangeArrowheads="1"/>
        </xdr:cNvSpPr>
      </xdr:nvSpPr>
      <xdr:spPr>
        <a:xfrm>
          <a:off x="7610475" y="6772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4300" cy="228600"/>
    <xdr:sp>
      <xdr:nvSpPr>
        <xdr:cNvPr id="16" name="Text Box 1"/>
        <xdr:cNvSpPr txBox="1">
          <a:spLocks noChangeArrowheads="1"/>
        </xdr:cNvSpPr>
      </xdr:nvSpPr>
      <xdr:spPr>
        <a:xfrm>
          <a:off x="7610475" y="7191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4300" cy="228600"/>
    <xdr:sp>
      <xdr:nvSpPr>
        <xdr:cNvPr id="17" name="Text Box 1"/>
        <xdr:cNvSpPr txBox="1">
          <a:spLocks noChangeArrowheads="1"/>
        </xdr:cNvSpPr>
      </xdr:nvSpPr>
      <xdr:spPr>
        <a:xfrm>
          <a:off x="7610475" y="7610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4300" cy="228600"/>
    <xdr:sp>
      <xdr:nvSpPr>
        <xdr:cNvPr id="18" name="Text Box 1"/>
        <xdr:cNvSpPr txBox="1">
          <a:spLocks noChangeArrowheads="1"/>
        </xdr:cNvSpPr>
      </xdr:nvSpPr>
      <xdr:spPr>
        <a:xfrm>
          <a:off x="7610475" y="8029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4300" cy="228600"/>
    <xdr:sp>
      <xdr:nvSpPr>
        <xdr:cNvPr id="19" name="Text Box 1"/>
        <xdr:cNvSpPr txBox="1">
          <a:spLocks noChangeArrowheads="1"/>
        </xdr:cNvSpPr>
      </xdr:nvSpPr>
      <xdr:spPr>
        <a:xfrm>
          <a:off x="7610475" y="8448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4300" cy="228600"/>
    <xdr:sp>
      <xdr:nvSpPr>
        <xdr:cNvPr id="20" name="Text Box 1"/>
        <xdr:cNvSpPr txBox="1">
          <a:spLocks noChangeArrowheads="1"/>
        </xdr:cNvSpPr>
      </xdr:nvSpPr>
      <xdr:spPr>
        <a:xfrm>
          <a:off x="7610475" y="886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4300" cy="228600"/>
    <xdr:sp>
      <xdr:nvSpPr>
        <xdr:cNvPr id="21" name="Text Box 1"/>
        <xdr:cNvSpPr txBox="1">
          <a:spLocks noChangeArrowheads="1"/>
        </xdr:cNvSpPr>
      </xdr:nvSpPr>
      <xdr:spPr>
        <a:xfrm>
          <a:off x="7610475" y="9286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4300" cy="228600"/>
    <xdr:sp>
      <xdr:nvSpPr>
        <xdr:cNvPr id="22" name="Text Box 1"/>
        <xdr:cNvSpPr txBox="1">
          <a:spLocks noChangeArrowheads="1"/>
        </xdr:cNvSpPr>
      </xdr:nvSpPr>
      <xdr:spPr>
        <a:xfrm>
          <a:off x="7610475" y="970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14300" cy="228600"/>
    <xdr:sp>
      <xdr:nvSpPr>
        <xdr:cNvPr id="23" name="Text Box 1"/>
        <xdr:cNvSpPr txBox="1">
          <a:spLocks noChangeArrowheads="1"/>
        </xdr:cNvSpPr>
      </xdr:nvSpPr>
      <xdr:spPr>
        <a:xfrm>
          <a:off x="7610475" y="10125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14300" cy="228600"/>
    <xdr:sp>
      <xdr:nvSpPr>
        <xdr:cNvPr id="24" name="Text Box 1"/>
        <xdr:cNvSpPr txBox="1">
          <a:spLocks noChangeArrowheads="1"/>
        </xdr:cNvSpPr>
      </xdr:nvSpPr>
      <xdr:spPr>
        <a:xfrm>
          <a:off x="7610475" y="10544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14300" cy="228600"/>
    <xdr:sp>
      <xdr:nvSpPr>
        <xdr:cNvPr id="25" name="Text Box 1"/>
        <xdr:cNvSpPr txBox="1">
          <a:spLocks noChangeArrowheads="1"/>
        </xdr:cNvSpPr>
      </xdr:nvSpPr>
      <xdr:spPr>
        <a:xfrm>
          <a:off x="7610475" y="10963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14300" cy="228600"/>
    <xdr:sp>
      <xdr:nvSpPr>
        <xdr:cNvPr id="26" name="Text Box 1"/>
        <xdr:cNvSpPr txBox="1">
          <a:spLocks noChangeArrowheads="1"/>
        </xdr:cNvSpPr>
      </xdr:nvSpPr>
      <xdr:spPr>
        <a:xfrm>
          <a:off x="7610475" y="11382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14300" cy="228600"/>
    <xdr:sp>
      <xdr:nvSpPr>
        <xdr:cNvPr id="27" name="Text Box 1"/>
        <xdr:cNvSpPr txBox="1">
          <a:spLocks noChangeArrowheads="1"/>
        </xdr:cNvSpPr>
      </xdr:nvSpPr>
      <xdr:spPr>
        <a:xfrm>
          <a:off x="7610475" y="11801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14300" cy="228600"/>
    <xdr:sp>
      <xdr:nvSpPr>
        <xdr:cNvPr id="28" name="Text Box 1"/>
        <xdr:cNvSpPr txBox="1">
          <a:spLocks noChangeArrowheads="1"/>
        </xdr:cNvSpPr>
      </xdr:nvSpPr>
      <xdr:spPr>
        <a:xfrm>
          <a:off x="7610475" y="12220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28600"/>
    <xdr:sp>
      <xdr:nvSpPr>
        <xdr:cNvPr id="29" name="Text Box 1"/>
        <xdr:cNvSpPr txBox="1">
          <a:spLocks noChangeArrowheads="1"/>
        </xdr:cNvSpPr>
      </xdr:nvSpPr>
      <xdr:spPr>
        <a:xfrm>
          <a:off x="7610475" y="12639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14300" cy="228600"/>
    <xdr:sp>
      <xdr:nvSpPr>
        <xdr:cNvPr id="30" name="Text Box 1"/>
        <xdr:cNvSpPr txBox="1">
          <a:spLocks noChangeArrowheads="1"/>
        </xdr:cNvSpPr>
      </xdr:nvSpPr>
      <xdr:spPr>
        <a:xfrm>
          <a:off x="7610475" y="13058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14300" cy="228600"/>
    <xdr:sp>
      <xdr:nvSpPr>
        <xdr:cNvPr id="31" name="Text Box 1"/>
        <xdr:cNvSpPr txBox="1">
          <a:spLocks noChangeArrowheads="1"/>
        </xdr:cNvSpPr>
      </xdr:nvSpPr>
      <xdr:spPr>
        <a:xfrm>
          <a:off x="7610475" y="13477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114300" cy="228600"/>
    <xdr:sp>
      <xdr:nvSpPr>
        <xdr:cNvPr id="32" name="Text Box 1"/>
        <xdr:cNvSpPr txBox="1">
          <a:spLocks noChangeArrowheads="1"/>
        </xdr:cNvSpPr>
      </xdr:nvSpPr>
      <xdr:spPr>
        <a:xfrm>
          <a:off x="7610475" y="13896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62</xdr:row>
      <xdr:rowOff>0</xdr:rowOff>
    </xdr:from>
    <xdr:ext cx="114300" cy="228600"/>
    <xdr:sp>
      <xdr:nvSpPr>
        <xdr:cNvPr id="33" name="Text Box 1"/>
        <xdr:cNvSpPr txBox="1">
          <a:spLocks noChangeArrowheads="1"/>
        </xdr:cNvSpPr>
      </xdr:nvSpPr>
      <xdr:spPr>
        <a:xfrm>
          <a:off x="7610475" y="143160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14300" cy="228600"/>
    <xdr:sp>
      <xdr:nvSpPr>
        <xdr:cNvPr id="34" name="Text Box 1"/>
        <xdr:cNvSpPr txBox="1">
          <a:spLocks noChangeArrowheads="1"/>
        </xdr:cNvSpPr>
      </xdr:nvSpPr>
      <xdr:spPr>
        <a:xfrm>
          <a:off x="7610475" y="14735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114300" cy="228600"/>
    <xdr:sp>
      <xdr:nvSpPr>
        <xdr:cNvPr id="35" name="Text Box 1"/>
        <xdr:cNvSpPr txBox="1">
          <a:spLocks noChangeArrowheads="1"/>
        </xdr:cNvSpPr>
      </xdr:nvSpPr>
      <xdr:spPr>
        <a:xfrm>
          <a:off x="7610475" y="15154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68</xdr:row>
      <xdr:rowOff>0</xdr:rowOff>
    </xdr:from>
    <xdr:ext cx="114300" cy="228600"/>
    <xdr:sp>
      <xdr:nvSpPr>
        <xdr:cNvPr id="36" name="Text Box 1"/>
        <xdr:cNvSpPr txBox="1">
          <a:spLocks noChangeArrowheads="1"/>
        </xdr:cNvSpPr>
      </xdr:nvSpPr>
      <xdr:spPr>
        <a:xfrm>
          <a:off x="7610475" y="15573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70</xdr:row>
      <xdr:rowOff>0</xdr:rowOff>
    </xdr:from>
    <xdr:ext cx="114300" cy="228600"/>
    <xdr:sp>
      <xdr:nvSpPr>
        <xdr:cNvPr id="37" name="Text Box 1"/>
        <xdr:cNvSpPr txBox="1">
          <a:spLocks noChangeArrowheads="1"/>
        </xdr:cNvSpPr>
      </xdr:nvSpPr>
      <xdr:spPr>
        <a:xfrm>
          <a:off x="7610475" y="15992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114300" cy="228600"/>
    <xdr:sp>
      <xdr:nvSpPr>
        <xdr:cNvPr id="38" name="Text Box 1"/>
        <xdr:cNvSpPr txBox="1">
          <a:spLocks noChangeArrowheads="1"/>
        </xdr:cNvSpPr>
      </xdr:nvSpPr>
      <xdr:spPr>
        <a:xfrm>
          <a:off x="7610475" y="16411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74</xdr:row>
      <xdr:rowOff>0</xdr:rowOff>
    </xdr:from>
    <xdr:ext cx="114300" cy="228600"/>
    <xdr:sp>
      <xdr:nvSpPr>
        <xdr:cNvPr id="39" name="Text Box 1"/>
        <xdr:cNvSpPr txBox="1">
          <a:spLocks noChangeArrowheads="1"/>
        </xdr:cNvSpPr>
      </xdr:nvSpPr>
      <xdr:spPr>
        <a:xfrm>
          <a:off x="7610475" y="168306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114300" cy="228600"/>
    <xdr:sp>
      <xdr:nvSpPr>
        <xdr:cNvPr id="40" name="Text Box 1"/>
        <xdr:cNvSpPr txBox="1">
          <a:spLocks noChangeArrowheads="1"/>
        </xdr:cNvSpPr>
      </xdr:nvSpPr>
      <xdr:spPr>
        <a:xfrm>
          <a:off x="7610475" y="17249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zoomScalePageLayoutView="0" workbookViewId="0" topLeftCell="A88">
      <selection activeCell="J98" sqref="J98"/>
    </sheetView>
  </sheetViews>
  <sheetFormatPr defaultColWidth="8.796875" defaultRowHeight="15"/>
  <cols>
    <col min="1" max="1" width="3.59765625" style="177" customWidth="1"/>
    <col min="2" max="2" width="4.69921875" style="177" customWidth="1"/>
    <col min="3" max="3" width="11.59765625" style="177" customWidth="1"/>
    <col min="4" max="4" width="7.8984375" style="177" customWidth="1"/>
    <col min="5" max="5" width="9" style="87" customWidth="1"/>
    <col min="6" max="6" width="9" style="176" customWidth="1"/>
    <col min="7" max="7" width="4" style="176" customWidth="1"/>
    <col min="8" max="8" width="4.19921875" style="176" customWidth="1"/>
    <col min="9" max="9" width="7.8984375" style="176" customWidth="1"/>
    <col min="10" max="10" width="4.3984375" style="176" customWidth="1"/>
    <col min="11" max="11" width="7.69921875" style="176" customWidth="1"/>
    <col min="12" max="12" width="9.69921875" style="176" customWidth="1"/>
    <col min="13" max="16384" width="9" style="26" customWidth="1"/>
  </cols>
  <sheetData>
    <row r="1" spans="1:20" s="36" customFormat="1" ht="16.5">
      <c r="A1" s="332" t="s">
        <v>139</v>
      </c>
      <c r="B1" s="333"/>
      <c r="C1" s="333"/>
      <c r="D1" s="333"/>
      <c r="E1" s="336" t="s">
        <v>140</v>
      </c>
      <c r="F1" s="336"/>
      <c r="G1" s="336"/>
      <c r="H1" s="336"/>
      <c r="I1" s="336"/>
      <c r="J1" s="336"/>
      <c r="K1" s="336"/>
      <c r="L1" s="336"/>
      <c r="M1" s="35"/>
      <c r="N1" s="35"/>
      <c r="O1" s="35"/>
      <c r="P1" s="35"/>
      <c r="Q1" s="35"/>
      <c r="R1" s="35"/>
      <c r="S1" s="35"/>
      <c r="T1" s="35"/>
    </row>
    <row r="2" spans="1:20" ht="18.75">
      <c r="A2" s="334" t="s">
        <v>141</v>
      </c>
      <c r="B2" s="335"/>
      <c r="C2" s="335"/>
      <c r="D2" s="335"/>
      <c r="E2" s="326" t="s">
        <v>142</v>
      </c>
      <c r="F2" s="326"/>
      <c r="G2" s="326"/>
      <c r="H2" s="326"/>
      <c r="I2" s="326"/>
      <c r="J2" s="326"/>
      <c r="K2" s="326"/>
      <c r="L2" s="326"/>
      <c r="M2" s="37"/>
      <c r="N2" s="37"/>
      <c r="O2" s="37"/>
      <c r="P2" s="37"/>
      <c r="Q2" s="37"/>
      <c r="R2" s="37"/>
      <c r="S2" s="37"/>
      <c r="T2" s="37"/>
    </row>
    <row r="3" spans="1:20" ht="16.5" customHeight="1">
      <c r="A3" s="328" t="s">
        <v>143</v>
      </c>
      <c r="B3" s="329"/>
      <c r="C3" s="329"/>
      <c r="D3" s="329"/>
      <c r="E3" s="127"/>
      <c r="F3" s="191"/>
      <c r="K3" s="189"/>
      <c r="L3" s="215"/>
      <c r="M3" s="37"/>
      <c r="N3" s="37"/>
      <c r="O3" s="37"/>
      <c r="P3" s="37"/>
      <c r="Q3" s="37"/>
      <c r="R3" s="37"/>
      <c r="S3" s="37"/>
      <c r="T3" s="37"/>
    </row>
    <row r="4" spans="1:20" ht="67.5" customHeight="1">
      <c r="A4" s="330" t="s">
        <v>241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7"/>
      <c r="N4" s="37"/>
      <c r="O4" s="37"/>
      <c r="P4" s="37"/>
      <c r="Q4" s="37"/>
      <c r="R4" s="37"/>
      <c r="S4" s="37"/>
      <c r="T4" s="37"/>
    </row>
    <row r="5" spans="1:20" ht="9.75" customHeight="1">
      <c r="A5" s="216"/>
      <c r="B5" s="151"/>
      <c r="C5" s="151"/>
      <c r="D5" s="151"/>
      <c r="E5" s="128"/>
      <c r="F5" s="151"/>
      <c r="G5" s="151"/>
      <c r="H5" s="151"/>
      <c r="I5" s="151"/>
      <c r="J5" s="151"/>
      <c r="K5" s="151"/>
      <c r="L5" s="151"/>
      <c r="M5" s="37"/>
      <c r="N5" s="37"/>
      <c r="O5" s="37"/>
      <c r="P5" s="37"/>
      <c r="Q5" s="37"/>
      <c r="R5" s="37"/>
      <c r="S5" s="37"/>
      <c r="T5" s="37"/>
    </row>
    <row r="6" spans="1:12" s="93" customFormat="1" ht="42.75" customHeight="1">
      <c r="A6" s="88" t="s">
        <v>2</v>
      </c>
      <c r="B6" s="89" t="s">
        <v>148</v>
      </c>
      <c r="C6" s="90" t="s">
        <v>144</v>
      </c>
      <c r="D6" s="91" t="s">
        <v>145</v>
      </c>
      <c r="E6" s="92" t="s">
        <v>146</v>
      </c>
      <c r="F6" s="88" t="s">
        <v>231</v>
      </c>
      <c r="G6" s="92" t="s">
        <v>149</v>
      </c>
      <c r="H6" s="92" t="s">
        <v>227</v>
      </c>
      <c r="I6" s="92" t="s">
        <v>239</v>
      </c>
      <c r="J6" s="92" t="s">
        <v>229</v>
      </c>
      <c r="K6" s="92" t="s">
        <v>240</v>
      </c>
      <c r="L6" s="92" t="s">
        <v>147</v>
      </c>
    </row>
    <row r="7" spans="1:12" ht="15.75" customHeight="1">
      <c r="A7" s="217">
        <v>1</v>
      </c>
      <c r="B7" s="218">
        <v>1</v>
      </c>
      <c r="C7" s="152" t="s">
        <v>25</v>
      </c>
      <c r="D7" s="153" t="s">
        <v>26</v>
      </c>
      <c r="E7" s="113" t="s">
        <v>56</v>
      </c>
      <c r="F7" s="192" t="s">
        <v>153</v>
      </c>
      <c r="G7" s="219">
        <v>85</v>
      </c>
      <c r="H7" s="220">
        <v>76</v>
      </c>
      <c r="I7" s="178" t="s">
        <v>152</v>
      </c>
      <c r="J7" s="221">
        <v>80.5</v>
      </c>
      <c r="K7" s="190" t="s">
        <v>151</v>
      </c>
      <c r="L7" s="222"/>
    </row>
    <row r="8" spans="1:12" ht="15.75" customHeight="1">
      <c r="A8" s="223">
        <v>2</v>
      </c>
      <c r="B8" s="224">
        <v>2</v>
      </c>
      <c r="C8" s="154" t="s">
        <v>32</v>
      </c>
      <c r="D8" s="155" t="s">
        <v>31</v>
      </c>
      <c r="E8" s="84" t="s">
        <v>56</v>
      </c>
      <c r="F8" s="193" t="s">
        <v>158</v>
      </c>
      <c r="G8" s="225">
        <v>76</v>
      </c>
      <c r="H8" s="226">
        <v>85</v>
      </c>
      <c r="I8" s="179" t="s">
        <v>151</v>
      </c>
      <c r="J8" s="227">
        <v>80.5</v>
      </c>
      <c r="K8" s="179" t="s">
        <v>151</v>
      </c>
      <c r="L8" s="228"/>
    </row>
    <row r="9" spans="1:12" ht="15.75" customHeight="1">
      <c r="A9" s="223">
        <v>3</v>
      </c>
      <c r="B9" s="224">
        <v>3</v>
      </c>
      <c r="C9" s="154" t="s">
        <v>25</v>
      </c>
      <c r="D9" s="155" t="s">
        <v>9</v>
      </c>
      <c r="E9" s="84" t="s">
        <v>56</v>
      </c>
      <c r="F9" s="194" t="s">
        <v>160</v>
      </c>
      <c r="G9" s="225">
        <v>90</v>
      </c>
      <c r="H9" s="226">
        <v>85</v>
      </c>
      <c r="I9" s="179" t="s">
        <v>151</v>
      </c>
      <c r="J9" s="227">
        <v>87.5</v>
      </c>
      <c r="K9" s="179" t="s">
        <v>151</v>
      </c>
      <c r="L9" s="228"/>
    </row>
    <row r="10" spans="1:12" ht="15.75" customHeight="1">
      <c r="A10" s="223">
        <v>4</v>
      </c>
      <c r="B10" s="224">
        <v>4</v>
      </c>
      <c r="C10" s="154" t="s">
        <v>34</v>
      </c>
      <c r="D10" s="155" t="s">
        <v>35</v>
      </c>
      <c r="E10" s="84" t="s">
        <v>56</v>
      </c>
      <c r="F10" s="193" t="s">
        <v>161</v>
      </c>
      <c r="G10" s="229">
        <v>88</v>
      </c>
      <c r="H10" s="226">
        <v>77</v>
      </c>
      <c r="I10" s="180" t="s">
        <v>152</v>
      </c>
      <c r="J10" s="227">
        <v>82.5</v>
      </c>
      <c r="K10" s="179" t="s">
        <v>151</v>
      </c>
      <c r="L10" s="228"/>
    </row>
    <row r="11" spans="1:12" ht="15.75" customHeight="1">
      <c r="A11" s="223">
        <v>5</v>
      </c>
      <c r="B11" s="224">
        <v>5</v>
      </c>
      <c r="C11" s="154" t="s">
        <v>42</v>
      </c>
      <c r="D11" s="155" t="s">
        <v>43</v>
      </c>
      <c r="E11" s="84" t="s">
        <v>56</v>
      </c>
      <c r="F11" s="193" t="s">
        <v>167</v>
      </c>
      <c r="G11" s="229">
        <v>84</v>
      </c>
      <c r="H11" s="226">
        <v>86</v>
      </c>
      <c r="I11" s="179" t="s">
        <v>151</v>
      </c>
      <c r="J11" s="227">
        <v>85</v>
      </c>
      <c r="K11" s="179" t="s">
        <v>151</v>
      </c>
      <c r="L11" s="228"/>
    </row>
    <row r="12" spans="1:12" ht="15.75" customHeight="1">
      <c r="A12" s="223">
        <v>6</v>
      </c>
      <c r="B12" s="224">
        <v>6</v>
      </c>
      <c r="C12" s="156" t="s">
        <v>22</v>
      </c>
      <c r="D12" s="157" t="s">
        <v>134</v>
      </c>
      <c r="E12" s="84" t="s">
        <v>56</v>
      </c>
      <c r="F12" s="195" t="s">
        <v>184</v>
      </c>
      <c r="G12" s="229">
        <v>90</v>
      </c>
      <c r="H12" s="226">
        <v>80</v>
      </c>
      <c r="I12" s="179" t="s">
        <v>151</v>
      </c>
      <c r="J12" s="227">
        <v>85</v>
      </c>
      <c r="K12" s="179" t="s">
        <v>151</v>
      </c>
      <c r="L12" s="228"/>
    </row>
    <row r="13" spans="1:12" ht="15.75" customHeight="1">
      <c r="A13" s="223">
        <v>7</v>
      </c>
      <c r="B13" s="224">
        <v>7</v>
      </c>
      <c r="C13" s="156" t="s">
        <v>14</v>
      </c>
      <c r="D13" s="157" t="s">
        <v>135</v>
      </c>
      <c r="E13" s="84" t="s">
        <v>56</v>
      </c>
      <c r="F13" s="196" t="s">
        <v>185</v>
      </c>
      <c r="G13" s="229">
        <v>82</v>
      </c>
      <c r="H13" s="226">
        <v>82</v>
      </c>
      <c r="I13" s="179" t="s">
        <v>151</v>
      </c>
      <c r="J13" s="227">
        <v>82</v>
      </c>
      <c r="K13" s="179" t="s">
        <v>151</v>
      </c>
      <c r="L13" s="228"/>
    </row>
    <row r="14" spans="1:12" ht="15.75" customHeight="1">
      <c r="A14" s="223">
        <v>8</v>
      </c>
      <c r="B14" s="224">
        <v>8</v>
      </c>
      <c r="C14" s="154" t="s">
        <v>27</v>
      </c>
      <c r="D14" s="155" t="s">
        <v>4</v>
      </c>
      <c r="E14" s="84" t="s">
        <v>56</v>
      </c>
      <c r="F14" s="193" t="s">
        <v>154</v>
      </c>
      <c r="G14" s="225">
        <v>83</v>
      </c>
      <c r="H14" s="226">
        <v>64</v>
      </c>
      <c r="I14" s="181" t="s">
        <v>235</v>
      </c>
      <c r="J14" s="227">
        <v>73.5</v>
      </c>
      <c r="K14" s="180" t="s">
        <v>152</v>
      </c>
      <c r="L14" s="228"/>
    </row>
    <row r="15" spans="1:12" ht="15.75" customHeight="1">
      <c r="A15" s="223">
        <v>9</v>
      </c>
      <c r="B15" s="224">
        <v>9</v>
      </c>
      <c r="C15" s="154" t="s">
        <v>23</v>
      </c>
      <c r="D15" s="155" t="s">
        <v>31</v>
      </c>
      <c r="E15" s="84" t="s">
        <v>56</v>
      </c>
      <c r="F15" s="193" t="s">
        <v>157</v>
      </c>
      <c r="G15" s="225">
        <v>81</v>
      </c>
      <c r="H15" s="230">
        <v>63</v>
      </c>
      <c r="I15" s="182" t="s">
        <v>235</v>
      </c>
      <c r="J15" s="227">
        <v>72</v>
      </c>
      <c r="K15" s="180" t="s">
        <v>152</v>
      </c>
      <c r="L15" s="228"/>
    </row>
    <row r="16" spans="1:12" ht="15.75" customHeight="1">
      <c r="A16" s="223">
        <v>10</v>
      </c>
      <c r="B16" s="224">
        <v>10</v>
      </c>
      <c r="C16" s="158" t="s">
        <v>33</v>
      </c>
      <c r="D16" s="159" t="s">
        <v>5</v>
      </c>
      <c r="E16" s="84" t="s">
        <v>56</v>
      </c>
      <c r="F16" s="193" t="s">
        <v>159</v>
      </c>
      <c r="G16" s="225">
        <v>77</v>
      </c>
      <c r="H16" s="226">
        <v>74</v>
      </c>
      <c r="I16" s="180" t="s">
        <v>152</v>
      </c>
      <c r="J16" s="227">
        <v>75.5</v>
      </c>
      <c r="K16" s="180" t="s">
        <v>152</v>
      </c>
      <c r="L16" s="228"/>
    </row>
    <row r="17" spans="1:12" ht="15.75" customHeight="1">
      <c r="A17" s="223">
        <v>11</v>
      </c>
      <c r="B17" s="224">
        <v>11</v>
      </c>
      <c r="C17" s="158" t="s">
        <v>36</v>
      </c>
      <c r="D17" s="159" t="s">
        <v>10</v>
      </c>
      <c r="E17" s="84" t="s">
        <v>56</v>
      </c>
      <c r="F17" s="197" t="s">
        <v>162</v>
      </c>
      <c r="G17" s="229">
        <v>80</v>
      </c>
      <c r="H17" s="226">
        <v>71</v>
      </c>
      <c r="I17" s="180" t="s">
        <v>152</v>
      </c>
      <c r="J17" s="227">
        <v>75.5</v>
      </c>
      <c r="K17" s="180" t="s">
        <v>152</v>
      </c>
      <c r="L17" s="228"/>
    </row>
    <row r="18" spans="1:12" ht="15.75" customHeight="1">
      <c r="A18" s="223">
        <v>12</v>
      </c>
      <c r="B18" s="224">
        <v>12</v>
      </c>
      <c r="C18" s="154" t="s">
        <v>37</v>
      </c>
      <c r="D18" s="155" t="s">
        <v>6</v>
      </c>
      <c r="E18" s="84" t="s">
        <v>56</v>
      </c>
      <c r="F18" s="197" t="s">
        <v>163</v>
      </c>
      <c r="G18" s="225">
        <v>72</v>
      </c>
      <c r="H18" s="226">
        <v>73</v>
      </c>
      <c r="I18" s="180" t="s">
        <v>152</v>
      </c>
      <c r="J18" s="227">
        <v>72.5</v>
      </c>
      <c r="K18" s="180" t="s">
        <v>152</v>
      </c>
      <c r="L18" s="228"/>
    </row>
    <row r="19" spans="1:12" ht="15.75" customHeight="1">
      <c r="A19" s="223">
        <v>13</v>
      </c>
      <c r="B19" s="224">
        <v>13</v>
      </c>
      <c r="C19" s="160" t="s">
        <v>38</v>
      </c>
      <c r="D19" s="161" t="s">
        <v>39</v>
      </c>
      <c r="E19" s="84" t="s">
        <v>56</v>
      </c>
      <c r="F19" s="194" t="s">
        <v>164</v>
      </c>
      <c r="G19" s="225">
        <v>74</v>
      </c>
      <c r="H19" s="226">
        <v>68</v>
      </c>
      <c r="I19" s="182" t="s">
        <v>235</v>
      </c>
      <c r="J19" s="227">
        <v>71</v>
      </c>
      <c r="K19" s="180" t="s">
        <v>152</v>
      </c>
      <c r="L19" s="228"/>
    </row>
    <row r="20" spans="1:12" ht="15.75" customHeight="1">
      <c r="A20" s="223">
        <v>14</v>
      </c>
      <c r="B20" s="224">
        <v>14</v>
      </c>
      <c r="C20" s="162" t="s">
        <v>41</v>
      </c>
      <c r="D20" s="163" t="s">
        <v>11</v>
      </c>
      <c r="E20" s="84" t="s">
        <v>56</v>
      </c>
      <c r="F20" s="193" t="s">
        <v>166</v>
      </c>
      <c r="G20" s="225">
        <v>66</v>
      </c>
      <c r="H20" s="226">
        <v>77</v>
      </c>
      <c r="I20" s="180" t="s">
        <v>152</v>
      </c>
      <c r="J20" s="227">
        <v>71.5</v>
      </c>
      <c r="K20" s="180" t="s">
        <v>152</v>
      </c>
      <c r="L20" s="228"/>
    </row>
    <row r="21" spans="1:12" ht="15.75" customHeight="1">
      <c r="A21" s="223">
        <v>15</v>
      </c>
      <c r="B21" s="224">
        <v>15</v>
      </c>
      <c r="C21" s="154" t="s">
        <v>20</v>
      </c>
      <c r="D21" s="155" t="s">
        <v>44</v>
      </c>
      <c r="E21" s="84" t="s">
        <v>56</v>
      </c>
      <c r="F21" s="193" t="s">
        <v>168</v>
      </c>
      <c r="G21" s="225">
        <v>76</v>
      </c>
      <c r="H21" s="226">
        <v>73</v>
      </c>
      <c r="I21" s="180" t="s">
        <v>152</v>
      </c>
      <c r="J21" s="227">
        <v>74.5</v>
      </c>
      <c r="K21" s="180" t="s">
        <v>152</v>
      </c>
      <c r="L21" s="228"/>
    </row>
    <row r="22" spans="1:12" ht="15.75" customHeight="1">
      <c r="A22" s="223">
        <v>16</v>
      </c>
      <c r="B22" s="224">
        <v>16</v>
      </c>
      <c r="C22" s="154" t="s">
        <v>45</v>
      </c>
      <c r="D22" s="164" t="s">
        <v>0</v>
      </c>
      <c r="E22" s="84" t="s">
        <v>56</v>
      </c>
      <c r="F22" s="196" t="s">
        <v>169</v>
      </c>
      <c r="G22" s="229">
        <v>82</v>
      </c>
      <c r="H22" s="226">
        <v>68</v>
      </c>
      <c r="I22" s="182" t="s">
        <v>235</v>
      </c>
      <c r="J22" s="227">
        <v>75</v>
      </c>
      <c r="K22" s="180" t="s">
        <v>152</v>
      </c>
      <c r="L22" s="228"/>
    </row>
    <row r="23" spans="1:12" ht="15.75" customHeight="1">
      <c r="A23" s="223">
        <v>17</v>
      </c>
      <c r="B23" s="224">
        <v>17</v>
      </c>
      <c r="C23" s="156" t="s">
        <v>49</v>
      </c>
      <c r="D23" s="157" t="s">
        <v>21</v>
      </c>
      <c r="E23" s="84" t="s">
        <v>56</v>
      </c>
      <c r="F23" s="193" t="s">
        <v>173</v>
      </c>
      <c r="G23" s="229">
        <v>67</v>
      </c>
      <c r="H23" s="226">
        <v>73</v>
      </c>
      <c r="I23" s="180" t="s">
        <v>152</v>
      </c>
      <c r="J23" s="227">
        <v>70</v>
      </c>
      <c r="K23" s="180" t="s">
        <v>152</v>
      </c>
      <c r="L23" s="228"/>
    </row>
    <row r="24" spans="1:12" ht="15.75" customHeight="1">
      <c r="A24" s="223">
        <v>18</v>
      </c>
      <c r="B24" s="224">
        <v>18</v>
      </c>
      <c r="C24" s="156" t="s">
        <v>12</v>
      </c>
      <c r="D24" s="157" t="s">
        <v>8</v>
      </c>
      <c r="E24" s="84" t="s">
        <v>56</v>
      </c>
      <c r="F24" s="196" t="s">
        <v>177</v>
      </c>
      <c r="G24" s="229">
        <v>80</v>
      </c>
      <c r="H24" s="226">
        <v>77</v>
      </c>
      <c r="I24" s="180" t="s">
        <v>152</v>
      </c>
      <c r="J24" s="227">
        <v>78.5</v>
      </c>
      <c r="K24" s="180" t="s">
        <v>152</v>
      </c>
      <c r="L24" s="228"/>
    </row>
    <row r="25" spans="1:12" ht="15.75" customHeight="1">
      <c r="A25" s="223">
        <v>19</v>
      </c>
      <c r="B25" s="224">
        <v>19</v>
      </c>
      <c r="C25" s="162" t="s">
        <v>51</v>
      </c>
      <c r="D25" s="163" t="s">
        <v>52</v>
      </c>
      <c r="E25" s="84" t="s">
        <v>56</v>
      </c>
      <c r="F25" s="193" t="s">
        <v>178</v>
      </c>
      <c r="G25" s="229">
        <v>70</v>
      </c>
      <c r="H25" s="226">
        <v>72</v>
      </c>
      <c r="I25" s="180" t="s">
        <v>152</v>
      </c>
      <c r="J25" s="227">
        <v>71</v>
      </c>
      <c r="K25" s="180" t="s">
        <v>152</v>
      </c>
      <c r="L25" s="228"/>
    </row>
    <row r="26" spans="1:12" ht="15.75" customHeight="1">
      <c r="A26" s="223">
        <v>20</v>
      </c>
      <c r="B26" s="224">
        <v>20</v>
      </c>
      <c r="C26" s="156" t="s">
        <v>46</v>
      </c>
      <c r="D26" s="157" t="s">
        <v>15</v>
      </c>
      <c r="E26" s="84" t="s">
        <v>56</v>
      </c>
      <c r="F26" s="196" t="s">
        <v>179</v>
      </c>
      <c r="G26" s="229">
        <v>80</v>
      </c>
      <c r="H26" s="226">
        <v>73</v>
      </c>
      <c r="I26" s="180" t="s">
        <v>152</v>
      </c>
      <c r="J26" s="227">
        <v>76.5</v>
      </c>
      <c r="K26" s="180" t="s">
        <v>152</v>
      </c>
      <c r="L26" s="228"/>
    </row>
    <row r="27" spans="1:12" ht="15.75" customHeight="1">
      <c r="A27" s="223">
        <v>21</v>
      </c>
      <c r="B27" s="224">
        <v>21</v>
      </c>
      <c r="C27" s="154" t="s">
        <v>17</v>
      </c>
      <c r="D27" s="155" t="s">
        <v>54</v>
      </c>
      <c r="E27" s="84" t="s">
        <v>56</v>
      </c>
      <c r="F27" s="195" t="s">
        <v>181</v>
      </c>
      <c r="G27" s="229">
        <v>78</v>
      </c>
      <c r="H27" s="226">
        <v>74</v>
      </c>
      <c r="I27" s="180" t="s">
        <v>152</v>
      </c>
      <c r="J27" s="227">
        <v>76</v>
      </c>
      <c r="K27" s="180" t="s">
        <v>152</v>
      </c>
      <c r="L27" s="228"/>
    </row>
    <row r="28" spans="1:12" ht="15.75" customHeight="1">
      <c r="A28" s="223">
        <v>22</v>
      </c>
      <c r="B28" s="224">
        <v>22</v>
      </c>
      <c r="C28" s="160" t="s">
        <v>40</v>
      </c>
      <c r="D28" s="161" t="s">
        <v>39</v>
      </c>
      <c r="E28" s="84" t="s">
        <v>56</v>
      </c>
      <c r="F28" s="194" t="s">
        <v>165</v>
      </c>
      <c r="G28" s="225">
        <v>60</v>
      </c>
      <c r="H28" s="226">
        <v>77</v>
      </c>
      <c r="I28" s="180" t="s">
        <v>152</v>
      </c>
      <c r="J28" s="227">
        <v>68.5</v>
      </c>
      <c r="K28" s="186" t="s">
        <v>235</v>
      </c>
      <c r="L28" s="228"/>
    </row>
    <row r="29" spans="1:12" ht="15.75" customHeight="1">
      <c r="A29" s="223">
        <v>23</v>
      </c>
      <c r="B29" s="224">
        <v>23</v>
      </c>
      <c r="C29" s="154" t="s">
        <v>46</v>
      </c>
      <c r="D29" s="159" t="s">
        <v>47</v>
      </c>
      <c r="E29" s="84" t="s">
        <v>56</v>
      </c>
      <c r="F29" s="193" t="s">
        <v>171</v>
      </c>
      <c r="G29" s="229">
        <v>52</v>
      </c>
      <c r="H29" s="226">
        <v>71</v>
      </c>
      <c r="I29" s="180" t="s">
        <v>152</v>
      </c>
      <c r="J29" s="227">
        <v>61.5</v>
      </c>
      <c r="K29" s="186" t="s">
        <v>235</v>
      </c>
      <c r="L29" s="228"/>
    </row>
    <row r="30" spans="1:12" ht="15.75" customHeight="1">
      <c r="A30" s="223">
        <v>24</v>
      </c>
      <c r="B30" s="224">
        <v>24</v>
      </c>
      <c r="C30" s="156" t="s">
        <v>48</v>
      </c>
      <c r="D30" s="163" t="s">
        <v>18</v>
      </c>
      <c r="E30" s="84" t="s">
        <v>56</v>
      </c>
      <c r="F30" s="194" t="s">
        <v>172</v>
      </c>
      <c r="G30" s="229">
        <v>58</v>
      </c>
      <c r="H30" s="226">
        <v>74</v>
      </c>
      <c r="I30" s="180" t="s">
        <v>152</v>
      </c>
      <c r="J30" s="227">
        <v>66</v>
      </c>
      <c r="K30" s="186" t="s">
        <v>235</v>
      </c>
      <c r="L30" s="228"/>
    </row>
    <row r="31" spans="1:12" ht="15.75" customHeight="1">
      <c r="A31" s="223">
        <v>25</v>
      </c>
      <c r="B31" s="224">
        <v>25</v>
      </c>
      <c r="C31" s="156" t="s">
        <v>50</v>
      </c>
      <c r="D31" s="157" t="s">
        <v>19</v>
      </c>
      <c r="E31" s="84" t="s">
        <v>56</v>
      </c>
      <c r="F31" s="197" t="s">
        <v>176</v>
      </c>
      <c r="G31" s="229">
        <v>52</v>
      </c>
      <c r="H31" s="226">
        <v>85</v>
      </c>
      <c r="I31" s="179" t="s">
        <v>151</v>
      </c>
      <c r="J31" s="227">
        <v>68.5</v>
      </c>
      <c r="K31" s="186" t="s">
        <v>235</v>
      </c>
      <c r="L31" s="228"/>
    </row>
    <row r="32" spans="1:12" ht="15.75" customHeight="1">
      <c r="A32" s="223">
        <v>26</v>
      </c>
      <c r="B32" s="224">
        <v>26</v>
      </c>
      <c r="C32" s="165" t="s">
        <v>33</v>
      </c>
      <c r="D32" s="164" t="s">
        <v>55</v>
      </c>
      <c r="E32" s="84" t="s">
        <v>56</v>
      </c>
      <c r="F32" s="194" t="s">
        <v>182</v>
      </c>
      <c r="G32" s="229">
        <v>58</v>
      </c>
      <c r="H32" s="226">
        <v>75</v>
      </c>
      <c r="I32" s="180" t="s">
        <v>152</v>
      </c>
      <c r="J32" s="227">
        <v>66.5</v>
      </c>
      <c r="K32" s="186" t="s">
        <v>235</v>
      </c>
      <c r="L32" s="228"/>
    </row>
    <row r="33" spans="1:12" ht="15.75" customHeight="1">
      <c r="A33" s="223">
        <v>27</v>
      </c>
      <c r="B33" s="224">
        <v>27</v>
      </c>
      <c r="C33" s="154" t="s">
        <v>7</v>
      </c>
      <c r="D33" s="155" t="s">
        <v>16</v>
      </c>
      <c r="E33" s="84" t="s">
        <v>56</v>
      </c>
      <c r="F33" s="193" t="s">
        <v>183</v>
      </c>
      <c r="G33" s="229">
        <v>76</v>
      </c>
      <c r="H33" s="226">
        <v>62</v>
      </c>
      <c r="I33" s="182" t="s">
        <v>235</v>
      </c>
      <c r="J33" s="227">
        <v>69</v>
      </c>
      <c r="K33" s="186" t="s">
        <v>235</v>
      </c>
      <c r="L33" s="228"/>
    </row>
    <row r="34" spans="1:12" ht="15.75" customHeight="1">
      <c r="A34" s="223">
        <v>28</v>
      </c>
      <c r="B34" s="224">
        <v>28</v>
      </c>
      <c r="C34" s="154" t="s">
        <v>28</v>
      </c>
      <c r="D34" s="155" t="s">
        <v>29</v>
      </c>
      <c r="E34" s="84" t="s">
        <v>56</v>
      </c>
      <c r="F34" s="195" t="s">
        <v>155</v>
      </c>
      <c r="G34" s="225">
        <v>52</v>
      </c>
      <c r="H34" s="226">
        <v>53</v>
      </c>
      <c r="I34" s="183" t="s">
        <v>156</v>
      </c>
      <c r="J34" s="227">
        <v>52.5</v>
      </c>
      <c r="K34" s="183" t="s">
        <v>156</v>
      </c>
      <c r="L34" s="228"/>
    </row>
    <row r="35" spans="1:12" ht="15.75" customHeight="1">
      <c r="A35" s="223">
        <v>29</v>
      </c>
      <c r="B35" s="224">
        <v>29</v>
      </c>
      <c r="C35" s="154" t="s">
        <v>24</v>
      </c>
      <c r="D35" s="164" t="s">
        <v>0</v>
      </c>
      <c r="E35" s="84" t="s">
        <v>56</v>
      </c>
      <c r="F35" s="196" t="s">
        <v>170</v>
      </c>
      <c r="G35" s="229">
        <v>50</v>
      </c>
      <c r="H35" s="226">
        <v>63</v>
      </c>
      <c r="I35" s="182" t="s">
        <v>235</v>
      </c>
      <c r="J35" s="227">
        <v>56.5</v>
      </c>
      <c r="K35" s="183" t="s">
        <v>156</v>
      </c>
      <c r="L35" s="228"/>
    </row>
    <row r="36" spans="1:12" ht="15.75" customHeight="1">
      <c r="A36" s="223">
        <v>30</v>
      </c>
      <c r="B36" s="224">
        <v>30</v>
      </c>
      <c r="C36" s="166" t="s">
        <v>53</v>
      </c>
      <c r="D36" s="167" t="s">
        <v>1</v>
      </c>
      <c r="E36" s="84" t="s">
        <v>56</v>
      </c>
      <c r="F36" s="193" t="s">
        <v>180</v>
      </c>
      <c r="G36" s="229">
        <v>50</v>
      </c>
      <c r="H36" s="226">
        <v>56</v>
      </c>
      <c r="I36" s="183" t="s">
        <v>156</v>
      </c>
      <c r="J36" s="227">
        <v>53</v>
      </c>
      <c r="K36" s="183" t="s">
        <v>156</v>
      </c>
      <c r="L36" s="228"/>
    </row>
    <row r="37" spans="1:12" ht="15.75" customHeight="1">
      <c r="A37" s="223">
        <v>31</v>
      </c>
      <c r="B37" s="231">
        <v>31</v>
      </c>
      <c r="C37" s="168" t="s">
        <v>3</v>
      </c>
      <c r="D37" s="169" t="s">
        <v>13</v>
      </c>
      <c r="E37" s="129" t="s">
        <v>56</v>
      </c>
      <c r="F37" s="198" t="s">
        <v>174</v>
      </c>
      <c r="G37" s="232">
        <v>50</v>
      </c>
      <c r="H37" s="233">
        <v>43</v>
      </c>
      <c r="I37" s="184" t="s">
        <v>175</v>
      </c>
      <c r="J37" s="234">
        <f>(G37+H37)/2</f>
        <v>46.5</v>
      </c>
      <c r="K37" s="184" t="s">
        <v>175</v>
      </c>
      <c r="L37" s="235"/>
    </row>
    <row r="38" spans="1:12" ht="15.75" customHeight="1">
      <c r="A38" s="223">
        <v>32</v>
      </c>
      <c r="B38" s="236">
        <v>1</v>
      </c>
      <c r="C38" s="141" t="s">
        <v>65</v>
      </c>
      <c r="D38" s="142" t="s">
        <v>66</v>
      </c>
      <c r="E38" s="267" t="s">
        <v>105</v>
      </c>
      <c r="F38" s="199" t="s">
        <v>189</v>
      </c>
      <c r="G38" s="237">
        <v>90</v>
      </c>
      <c r="H38" s="238">
        <v>90</v>
      </c>
      <c r="I38" s="185" t="s">
        <v>150</v>
      </c>
      <c r="J38" s="239">
        <v>90</v>
      </c>
      <c r="K38" s="185" t="s">
        <v>150</v>
      </c>
      <c r="L38" s="130"/>
    </row>
    <row r="39" spans="1:12" ht="15.75" customHeight="1">
      <c r="A39" s="223">
        <v>33</v>
      </c>
      <c r="B39" s="224">
        <v>2</v>
      </c>
      <c r="C39" s="134" t="s">
        <v>82</v>
      </c>
      <c r="D39" s="135" t="s">
        <v>83</v>
      </c>
      <c r="E39" s="85" t="s">
        <v>105</v>
      </c>
      <c r="F39" s="200" t="s">
        <v>195</v>
      </c>
      <c r="G39" s="240">
        <v>91</v>
      </c>
      <c r="H39" s="179">
        <v>91</v>
      </c>
      <c r="I39" s="186" t="s">
        <v>150</v>
      </c>
      <c r="J39" s="180">
        <v>91</v>
      </c>
      <c r="K39" s="186" t="s">
        <v>150</v>
      </c>
      <c r="L39" s="241"/>
    </row>
    <row r="40" spans="1:12" ht="15.75" customHeight="1">
      <c r="A40" s="223">
        <v>34</v>
      </c>
      <c r="B40" s="224">
        <v>3</v>
      </c>
      <c r="C40" s="134" t="s">
        <v>65</v>
      </c>
      <c r="D40" s="135" t="s">
        <v>69</v>
      </c>
      <c r="E40" s="85" t="s">
        <v>105</v>
      </c>
      <c r="F40" s="200" t="s">
        <v>191</v>
      </c>
      <c r="G40" s="242" t="s">
        <v>70</v>
      </c>
      <c r="H40" s="179">
        <v>80</v>
      </c>
      <c r="I40" s="186" t="s">
        <v>151</v>
      </c>
      <c r="J40" s="243">
        <v>80.5</v>
      </c>
      <c r="K40" s="186" t="s">
        <v>151</v>
      </c>
      <c r="L40" s="241"/>
    </row>
    <row r="41" spans="1:12" ht="15.75" customHeight="1">
      <c r="A41" s="223">
        <v>35</v>
      </c>
      <c r="B41" s="224">
        <v>4</v>
      </c>
      <c r="C41" s="134" t="s">
        <v>65</v>
      </c>
      <c r="D41" s="135" t="s">
        <v>75</v>
      </c>
      <c r="E41" s="85" t="s">
        <v>105</v>
      </c>
      <c r="F41" s="200" t="s">
        <v>193</v>
      </c>
      <c r="G41" s="244" t="s">
        <v>76</v>
      </c>
      <c r="H41" s="179">
        <v>80</v>
      </c>
      <c r="I41" s="186" t="s">
        <v>151</v>
      </c>
      <c r="J41" s="180">
        <v>82</v>
      </c>
      <c r="K41" s="186" t="s">
        <v>151</v>
      </c>
      <c r="L41" s="241"/>
    </row>
    <row r="42" spans="1:12" ht="15.75" customHeight="1">
      <c r="A42" s="223">
        <v>36</v>
      </c>
      <c r="B42" s="224">
        <v>5</v>
      </c>
      <c r="C42" s="143" t="s">
        <v>57</v>
      </c>
      <c r="D42" s="144" t="s">
        <v>58</v>
      </c>
      <c r="E42" s="85" t="s">
        <v>105</v>
      </c>
      <c r="F42" s="200" t="s">
        <v>186</v>
      </c>
      <c r="G42" s="240">
        <v>76</v>
      </c>
      <c r="H42" s="179">
        <v>74</v>
      </c>
      <c r="I42" s="186" t="s">
        <v>152</v>
      </c>
      <c r="J42" s="243">
        <v>75</v>
      </c>
      <c r="K42" s="186" t="s">
        <v>152</v>
      </c>
      <c r="L42" s="241"/>
    </row>
    <row r="43" spans="1:12" ht="15.75" customHeight="1">
      <c r="A43" s="223">
        <v>37</v>
      </c>
      <c r="B43" s="224">
        <v>6</v>
      </c>
      <c r="C43" s="143" t="s">
        <v>59</v>
      </c>
      <c r="D43" s="144" t="s">
        <v>60</v>
      </c>
      <c r="E43" s="85" t="s">
        <v>105</v>
      </c>
      <c r="F43" s="201">
        <v>34516</v>
      </c>
      <c r="G43" s="245">
        <v>73</v>
      </c>
      <c r="H43" s="182">
        <v>75</v>
      </c>
      <c r="I43" s="187" t="s">
        <v>152</v>
      </c>
      <c r="J43" s="246">
        <v>74</v>
      </c>
      <c r="K43" s="187" t="s">
        <v>152</v>
      </c>
      <c r="L43" s="241"/>
    </row>
    <row r="44" spans="1:12" ht="15.75" customHeight="1">
      <c r="A44" s="223">
        <v>38</v>
      </c>
      <c r="B44" s="224">
        <v>7</v>
      </c>
      <c r="C44" s="143" t="s">
        <v>61</v>
      </c>
      <c r="D44" s="144" t="s">
        <v>62</v>
      </c>
      <c r="E44" s="85" t="s">
        <v>105</v>
      </c>
      <c r="F44" s="200" t="s">
        <v>187</v>
      </c>
      <c r="G44" s="245">
        <v>77</v>
      </c>
      <c r="H44" s="179">
        <v>78</v>
      </c>
      <c r="I44" s="186" t="s">
        <v>152</v>
      </c>
      <c r="J44" s="243">
        <v>77.5</v>
      </c>
      <c r="K44" s="186" t="s">
        <v>152</v>
      </c>
      <c r="L44" s="241"/>
    </row>
    <row r="45" spans="1:12" ht="15.75" customHeight="1">
      <c r="A45" s="223">
        <v>39</v>
      </c>
      <c r="B45" s="224">
        <v>8</v>
      </c>
      <c r="C45" s="143" t="s">
        <v>63</v>
      </c>
      <c r="D45" s="144" t="s">
        <v>64</v>
      </c>
      <c r="E45" s="85" t="s">
        <v>105</v>
      </c>
      <c r="F45" s="200" t="s">
        <v>188</v>
      </c>
      <c r="G45" s="245">
        <v>70</v>
      </c>
      <c r="H45" s="179">
        <v>74</v>
      </c>
      <c r="I45" s="186" t="s">
        <v>152</v>
      </c>
      <c r="J45" s="180">
        <v>72</v>
      </c>
      <c r="K45" s="186" t="s">
        <v>152</v>
      </c>
      <c r="L45" s="241"/>
    </row>
    <row r="46" spans="1:12" ht="15.75" customHeight="1">
      <c r="A46" s="223">
        <v>40</v>
      </c>
      <c r="B46" s="224">
        <v>9</v>
      </c>
      <c r="C46" s="143" t="s">
        <v>67</v>
      </c>
      <c r="D46" s="144" t="s">
        <v>68</v>
      </c>
      <c r="E46" s="85" t="s">
        <v>105</v>
      </c>
      <c r="F46" s="200" t="s">
        <v>190</v>
      </c>
      <c r="G46" s="247">
        <v>74</v>
      </c>
      <c r="H46" s="179">
        <v>70</v>
      </c>
      <c r="I46" s="186" t="s">
        <v>152</v>
      </c>
      <c r="J46" s="180">
        <v>72</v>
      </c>
      <c r="K46" s="186" t="s">
        <v>152</v>
      </c>
      <c r="L46" s="241"/>
    </row>
    <row r="47" spans="1:12" ht="15.75" customHeight="1">
      <c r="A47" s="223">
        <v>41</v>
      </c>
      <c r="B47" s="224">
        <v>10</v>
      </c>
      <c r="C47" s="134" t="s">
        <v>22</v>
      </c>
      <c r="D47" s="135" t="s">
        <v>69</v>
      </c>
      <c r="E47" s="85" t="s">
        <v>105</v>
      </c>
      <c r="F47" s="201">
        <v>34344</v>
      </c>
      <c r="G47" s="244" t="s">
        <v>71</v>
      </c>
      <c r="H47" s="179">
        <v>70</v>
      </c>
      <c r="I47" s="186" t="s">
        <v>152</v>
      </c>
      <c r="J47" s="243">
        <v>70.5</v>
      </c>
      <c r="K47" s="186" t="s">
        <v>152</v>
      </c>
      <c r="L47" s="241"/>
    </row>
    <row r="48" spans="1:12" ht="15.75" customHeight="1">
      <c r="A48" s="223">
        <v>42</v>
      </c>
      <c r="B48" s="224">
        <v>11</v>
      </c>
      <c r="C48" s="134" t="s">
        <v>72</v>
      </c>
      <c r="D48" s="135" t="s">
        <v>73</v>
      </c>
      <c r="E48" s="85" t="s">
        <v>105</v>
      </c>
      <c r="F48" s="200" t="s">
        <v>192</v>
      </c>
      <c r="G48" s="244" t="s">
        <v>74</v>
      </c>
      <c r="H48" s="179">
        <v>67</v>
      </c>
      <c r="I48" s="182" t="s">
        <v>235</v>
      </c>
      <c r="J48" s="243">
        <v>70.5</v>
      </c>
      <c r="K48" s="186" t="s">
        <v>152</v>
      </c>
      <c r="L48" s="241"/>
    </row>
    <row r="49" spans="1:12" s="30" customFormat="1" ht="15.75" customHeight="1">
      <c r="A49" s="223">
        <v>43</v>
      </c>
      <c r="B49" s="224">
        <v>12</v>
      </c>
      <c r="C49" s="134" t="s">
        <v>65</v>
      </c>
      <c r="D49" s="135" t="s">
        <v>13</v>
      </c>
      <c r="E49" s="85" t="s">
        <v>105</v>
      </c>
      <c r="F49" s="201">
        <v>34215</v>
      </c>
      <c r="G49" s="240">
        <v>72</v>
      </c>
      <c r="H49" s="179">
        <v>76</v>
      </c>
      <c r="I49" s="186" t="s">
        <v>152</v>
      </c>
      <c r="J49" s="180">
        <v>74</v>
      </c>
      <c r="K49" s="186" t="s">
        <v>152</v>
      </c>
      <c r="L49" s="241"/>
    </row>
    <row r="50" spans="1:12" ht="15.75" customHeight="1">
      <c r="A50" s="223">
        <v>44</v>
      </c>
      <c r="B50" s="224">
        <v>13</v>
      </c>
      <c r="C50" s="134" t="s">
        <v>78</v>
      </c>
      <c r="D50" s="135" t="s">
        <v>79</v>
      </c>
      <c r="E50" s="85" t="s">
        <v>105</v>
      </c>
      <c r="F50" s="201">
        <v>34001</v>
      </c>
      <c r="G50" s="240">
        <v>76</v>
      </c>
      <c r="H50" s="179">
        <v>72</v>
      </c>
      <c r="I50" s="186" t="s">
        <v>152</v>
      </c>
      <c r="J50" s="180">
        <v>74</v>
      </c>
      <c r="K50" s="186" t="s">
        <v>152</v>
      </c>
      <c r="L50" s="241"/>
    </row>
    <row r="51" spans="1:12" ht="15.75" customHeight="1">
      <c r="A51" s="223">
        <v>45</v>
      </c>
      <c r="B51" s="224">
        <v>14</v>
      </c>
      <c r="C51" s="134" t="s">
        <v>84</v>
      </c>
      <c r="D51" s="135" t="s">
        <v>85</v>
      </c>
      <c r="E51" s="85" t="s">
        <v>105</v>
      </c>
      <c r="F51" s="201">
        <v>34403</v>
      </c>
      <c r="G51" s="240">
        <v>71</v>
      </c>
      <c r="H51" s="179">
        <v>70</v>
      </c>
      <c r="I51" s="186" t="s">
        <v>152</v>
      </c>
      <c r="J51" s="243">
        <v>70.5</v>
      </c>
      <c r="K51" s="186" t="s">
        <v>152</v>
      </c>
      <c r="L51" s="241"/>
    </row>
    <row r="52" spans="1:12" ht="15.75" customHeight="1">
      <c r="A52" s="223">
        <v>46</v>
      </c>
      <c r="B52" s="224">
        <v>15</v>
      </c>
      <c r="C52" s="134" t="s">
        <v>88</v>
      </c>
      <c r="D52" s="135" t="s">
        <v>89</v>
      </c>
      <c r="E52" s="85" t="s">
        <v>105</v>
      </c>
      <c r="F52" s="202" t="s">
        <v>197</v>
      </c>
      <c r="G52" s="240">
        <v>70</v>
      </c>
      <c r="H52" s="179">
        <v>70</v>
      </c>
      <c r="I52" s="186" t="s">
        <v>152</v>
      </c>
      <c r="J52" s="180">
        <v>70</v>
      </c>
      <c r="K52" s="186" t="s">
        <v>152</v>
      </c>
      <c r="L52" s="241"/>
    </row>
    <row r="53" spans="1:12" ht="15.75" customHeight="1">
      <c r="A53" s="223">
        <v>47</v>
      </c>
      <c r="B53" s="224">
        <v>16</v>
      </c>
      <c r="C53" s="147" t="s">
        <v>90</v>
      </c>
      <c r="D53" s="140" t="s">
        <v>91</v>
      </c>
      <c r="E53" s="85" t="s">
        <v>105</v>
      </c>
      <c r="F53" s="201">
        <v>33971</v>
      </c>
      <c r="G53" s="183">
        <v>69</v>
      </c>
      <c r="H53" s="179">
        <v>74</v>
      </c>
      <c r="I53" s="186" t="s">
        <v>152</v>
      </c>
      <c r="J53" s="243">
        <v>71.5</v>
      </c>
      <c r="K53" s="186" t="s">
        <v>152</v>
      </c>
      <c r="L53" s="241"/>
    </row>
    <row r="54" spans="1:12" ht="15.75" customHeight="1">
      <c r="A54" s="223">
        <v>48</v>
      </c>
      <c r="B54" s="224">
        <v>17</v>
      </c>
      <c r="C54" s="134" t="s">
        <v>65</v>
      </c>
      <c r="D54" s="135" t="s">
        <v>77</v>
      </c>
      <c r="E54" s="85" t="s">
        <v>105</v>
      </c>
      <c r="F54" s="201">
        <v>34309</v>
      </c>
      <c r="G54" s="240">
        <v>65</v>
      </c>
      <c r="H54" s="179">
        <v>70</v>
      </c>
      <c r="I54" s="186" t="s">
        <v>152</v>
      </c>
      <c r="J54" s="243">
        <v>67.5</v>
      </c>
      <c r="K54" s="186" t="s">
        <v>235</v>
      </c>
      <c r="L54" s="241"/>
    </row>
    <row r="55" spans="1:12" ht="15.75" customHeight="1">
      <c r="A55" s="223">
        <v>49</v>
      </c>
      <c r="B55" s="224">
        <v>18</v>
      </c>
      <c r="C55" s="134" t="s">
        <v>80</v>
      </c>
      <c r="D55" s="135" t="s">
        <v>81</v>
      </c>
      <c r="E55" s="85" t="s">
        <v>105</v>
      </c>
      <c r="F55" s="200" t="s">
        <v>194</v>
      </c>
      <c r="G55" s="240">
        <v>67</v>
      </c>
      <c r="H55" s="179">
        <v>63</v>
      </c>
      <c r="I55" s="182" t="s">
        <v>235</v>
      </c>
      <c r="J55" s="180">
        <v>65</v>
      </c>
      <c r="K55" s="186" t="s">
        <v>235</v>
      </c>
      <c r="L55" s="241"/>
    </row>
    <row r="56" spans="1:12" ht="15.75" customHeight="1">
      <c r="A56" s="223">
        <v>50</v>
      </c>
      <c r="B56" s="231">
        <v>19</v>
      </c>
      <c r="C56" s="132" t="s">
        <v>86</v>
      </c>
      <c r="D56" s="133" t="s">
        <v>87</v>
      </c>
      <c r="E56" s="86" t="s">
        <v>105</v>
      </c>
      <c r="F56" s="203" t="s">
        <v>196</v>
      </c>
      <c r="G56" s="248">
        <v>61</v>
      </c>
      <c r="H56" s="249">
        <v>72</v>
      </c>
      <c r="I56" s="188" t="s">
        <v>152</v>
      </c>
      <c r="J56" s="250">
        <v>66.5</v>
      </c>
      <c r="K56" s="188" t="s">
        <v>235</v>
      </c>
      <c r="L56" s="241"/>
    </row>
    <row r="57" spans="1:12" ht="15.75" customHeight="1">
      <c r="A57" s="223">
        <v>51</v>
      </c>
      <c r="B57" s="236">
        <v>1</v>
      </c>
      <c r="C57" s="149" t="s">
        <v>65</v>
      </c>
      <c r="D57" s="150" t="s">
        <v>92</v>
      </c>
      <c r="E57" s="267" t="s">
        <v>106</v>
      </c>
      <c r="F57" s="204" t="s">
        <v>198</v>
      </c>
      <c r="G57" s="251">
        <v>73</v>
      </c>
      <c r="H57" s="238">
        <v>89</v>
      </c>
      <c r="I57" s="185" t="s">
        <v>151</v>
      </c>
      <c r="J57" s="252">
        <v>81</v>
      </c>
      <c r="K57" s="185" t="s">
        <v>151</v>
      </c>
      <c r="L57" s="241"/>
    </row>
    <row r="58" spans="1:12" ht="15.75" customHeight="1">
      <c r="A58" s="223">
        <v>52</v>
      </c>
      <c r="B58" s="224">
        <v>2</v>
      </c>
      <c r="C58" s="138" t="s">
        <v>95</v>
      </c>
      <c r="D58" s="139" t="s">
        <v>30</v>
      </c>
      <c r="E58" s="85" t="s">
        <v>106</v>
      </c>
      <c r="F58" s="193" t="s">
        <v>200</v>
      </c>
      <c r="G58" s="230">
        <v>80</v>
      </c>
      <c r="H58" s="179">
        <v>81</v>
      </c>
      <c r="I58" s="186" t="s">
        <v>151</v>
      </c>
      <c r="J58" s="253">
        <v>81</v>
      </c>
      <c r="K58" s="186" t="s">
        <v>151</v>
      </c>
      <c r="L58" s="241"/>
    </row>
    <row r="59" spans="1:12" s="37" customFormat="1" ht="15.75" customHeight="1">
      <c r="A59" s="223">
        <v>53</v>
      </c>
      <c r="B59" s="224">
        <v>3</v>
      </c>
      <c r="C59" s="138" t="s">
        <v>98</v>
      </c>
      <c r="D59" s="140" t="s">
        <v>97</v>
      </c>
      <c r="E59" s="85" t="s">
        <v>106</v>
      </c>
      <c r="F59" s="193" t="s">
        <v>201</v>
      </c>
      <c r="G59" s="254">
        <v>85</v>
      </c>
      <c r="H59" s="255">
        <v>80</v>
      </c>
      <c r="I59" s="186" t="s">
        <v>151</v>
      </c>
      <c r="J59" s="256">
        <v>83</v>
      </c>
      <c r="K59" s="186" t="s">
        <v>151</v>
      </c>
      <c r="L59" s="241"/>
    </row>
    <row r="60" spans="1:12" ht="15.75" customHeight="1">
      <c r="A60" s="223">
        <v>54</v>
      </c>
      <c r="B60" s="224">
        <v>4</v>
      </c>
      <c r="C60" s="138" t="s">
        <v>99</v>
      </c>
      <c r="D60" s="139" t="s">
        <v>100</v>
      </c>
      <c r="E60" s="85" t="s">
        <v>106</v>
      </c>
      <c r="F60" s="197" t="s">
        <v>202</v>
      </c>
      <c r="G60" s="230">
        <v>84</v>
      </c>
      <c r="H60" s="179">
        <v>78</v>
      </c>
      <c r="I60" s="186" t="s">
        <v>152</v>
      </c>
      <c r="J60" s="253">
        <v>81</v>
      </c>
      <c r="K60" s="186" t="s">
        <v>151</v>
      </c>
      <c r="L60" s="241"/>
    </row>
    <row r="61" spans="1:12" ht="15.75" customHeight="1">
      <c r="A61" s="223">
        <v>55</v>
      </c>
      <c r="B61" s="224">
        <v>5</v>
      </c>
      <c r="C61" s="138" t="s">
        <v>12</v>
      </c>
      <c r="D61" s="139" t="s">
        <v>101</v>
      </c>
      <c r="E61" s="85" t="s">
        <v>106</v>
      </c>
      <c r="F61" s="205" t="s">
        <v>204</v>
      </c>
      <c r="G61" s="230">
        <v>82</v>
      </c>
      <c r="H61" s="179">
        <v>80</v>
      </c>
      <c r="I61" s="186" t="s">
        <v>151</v>
      </c>
      <c r="J61" s="253">
        <v>81</v>
      </c>
      <c r="K61" s="186" t="s">
        <v>151</v>
      </c>
      <c r="L61" s="241"/>
    </row>
    <row r="62" spans="1:12" ht="15.75" customHeight="1">
      <c r="A62" s="223">
        <v>56</v>
      </c>
      <c r="B62" s="224">
        <v>6</v>
      </c>
      <c r="C62" s="138" t="s">
        <v>93</v>
      </c>
      <c r="D62" s="139" t="s">
        <v>94</v>
      </c>
      <c r="E62" s="85" t="s">
        <v>106</v>
      </c>
      <c r="F62" s="196" t="s">
        <v>199</v>
      </c>
      <c r="G62" s="230">
        <v>80</v>
      </c>
      <c r="H62" s="182">
        <v>74</v>
      </c>
      <c r="I62" s="186" t="s">
        <v>152</v>
      </c>
      <c r="J62" s="253">
        <v>77</v>
      </c>
      <c r="K62" s="186" t="s">
        <v>152</v>
      </c>
      <c r="L62" s="241"/>
    </row>
    <row r="63" spans="1:12" ht="15.75" customHeight="1">
      <c r="A63" s="223">
        <v>57</v>
      </c>
      <c r="B63" s="224">
        <v>7</v>
      </c>
      <c r="C63" s="138" t="s">
        <v>93</v>
      </c>
      <c r="D63" s="139" t="s">
        <v>11</v>
      </c>
      <c r="E63" s="85" t="s">
        <v>106</v>
      </c>
      <c r="F63" s="196" t="s">
        <v>203</v>
      </c>
      <c r="G63" s="230">
        <v>80</v>
      </c>
      <c r="H63" s="179">
        <v>71</v>
      </c>
      <c r="I63" s="186" t="s">
        <v>152</v>
      </c>
      <c r="J63" s="253">
        <v>76</v>
      </c>
      <c r="K63" s="186" t="s">
        <v>152</v>
      </c>
      <c r="L63" s="241"/>
    </row>
    <row r="64" spans="1:12" ht="15.75" customHeight="1">
      <c r="A64" s="223">
        <v>58</v>
      </c>
      <c r="B64" s="224">
        <v>8</v>
      </c>
      <c r="C64" s="136" t="s">
        <v>95</v>
      </c>
      <c r="D64" s="137" t="s">
        <v>47</v>
      </c>
      <c r="E64" s="85" t="s">
        <v>106</v>
      </c>
      <c r="F64" s="206" t="s">
        <v>205</v>
      </c>
      <c r="G64" s="257">
        <v>70</v>
      </c>
      <c r="H64" s="179">
        <v>72</v>
      </c>
      <c r="I64" s="186" t="s">
        <v>152</v>
      </c>
      <c r="J64" s="258">
        <v>71</v>
      </c>
      <c r="K64" s="186" t="s">
        <v>152</v>
      </c>
      <c r="L64" s="241"/>
    </row>
    <row r="65" spans="1:12" ht="15.75" customHeight="1">
      <c r="A65" s="223">
        <v>59</v>
      </c>
      <c r="B65" s="224">
        <v>9</v>
      </c>
      <c r="C65" s="138" t="s">
        <v>93</v>
      </c>
      <c r="D65" s="139" t="s">
        <v>133</v>
      </c>
      <c r="E65" s="85" t="s">
        <v>106</v>
      </c>
      <c r="F65" s="193" t="s">
        <v>198</v>
      </c>
      <c r="G65" s="230">
        <v>70</v>
      </c>
      <c r="H65" s="179">
        <v>70</v>
      </c>
      <c r="I65" s="186" t="s">
        <v>152</v>
      </c>
      <c r="J65" s="253">
        <v>70</v>
      </c>
      <c r="K65" s="186" t="s">
        <v>152</v>
      </c>
      <c r="L65" s="241"/>
    </row>
    <row r="66" spans="1:12" ht="15.75" customHeight="1">
      <c r="A66" s="223">
        <v>60</v>
      </c>
      <c r="B66" s="224">
        <v>10</v>
      </c>
      <c r="C66" s="136" t="s">
        <v>104</v>
      </c>
      <c r="D66" s="148" t="s">
        <v>1</v>
      </c>
      <c r="E66" s="85" t="s">
        <v>106</v>
      </c>
      <c r="F66" s="207" t="s">
        <v>206</v>
      </c>
      <c r="G66" s="230">
        <v>80</v>
      </c>
      <c r="H66" s="179">
        <v>74</v>
      </c>
      <c r="I66" s="186" t="s">
        <v>152</v>
      </c>
      <c r="J66" s="259">
        <v>77</v>
      </c>
      <c r="K66" s="186" t="s">
        <v>152</v>
      </c>
      <c r="L66" s="241"/>
    </row>
    <row r="67" spans="1:12" s="37" customFormat="1" ht="15.75" customHeight="1">
      <c r="A67" s="223">
        <v>61</v>
      </c>
      <c r="B67" s="224">
        <v>11</v>
      </c>
      <c r="C67" s="138" t="s">
        <v>96</v>
      </c>
      <c r="D67" s="140" t="s">
        <v>97</v>
      </c>
      <c r="E67" s="85" t="s">
        <v>106</v>
      </c>
      <c r="F67" s="207" t="s">
        <v>242</v>
      </c>
      <c r="G67" s="254"/>
      <c r="H67" s="255"/>
      <c r="I67" s="186"/>
      <c r="J67" s="256"/>
      <c r="K67" s="186" t="s">
        <v>238</v>
      </c>
      <c r="L67" s="241" t="s">
        <v>233</v>
      </c>
    </row>
    <row r="68" spans="1:12" s="37" customFormat="1" ht="15.75" customHeight="1">
      <c r="A68" s="223">
        <v>62</v>
      </c>
      <c r="B68" s="231">
        <v>12</v>
      </c>
      <c r="C68" s="145" t="s">
        <v>102</v>
      </c>
      <c r="D68" s="146" t="s">
        <v>103</v>
      </c>
      <c r="E68" s="86" t="s">
        <v>106</v>
      </c>
      <c r="F68" s="268" t="s">
        <v>213</v>
      </c>
      <c r="G68" s="260"/>
      <c r="H68" s="261"/>
      <c r="I68" s="188"/>
      <c r="J68" s="262"/>
      <c r="K68" s="188" t="s">
        <v>238</v>
      </c>
      <c r="L68" s="131" t="s">
        <v>233</v>
      </c>
    </row>
    <row r="69" spans="1:12" ht="15.75" customHeight="1">
      <c r="A69" s="223">
        <v>63</v>
      </c>
      <c r="B69" s="236">
        <v>1</v>
      </c>
      <c r="C69" s="170" t="s">
        <v>93</v>
      </c>
      <c r="D69" s="171" t="s">
        <v>107</v>
      </c>
      <c r="E69" s="267" t="s">
        <v>132</v>
      </c>
      <c r="F69" s="208" t="s">
        <v>207</v>
      </c>
      <c r="G69" s="251">
        <v>83</v>
      </c>
      <c r="H69" s="238">
        <v>80</v>
      </c>
      <c r="I69" s="185" t="s">
        <v>151</v>
      </c>
      <c r="J69" s="263">
        <v>81.5</v>
      </c>
      <c r="K69" s="185" t="s">
        <v>151</v>
      </c>
      <c r="L69" s="130"/>
    </row>
    <row r="70" spans="1:12" ht="15.75" customHeight="1">
      <c r="A70" s="223">
        <v>64</v>
      </c>
      <c r="B70" s="224">
        <v>2</v>
      </c>
      <c r="C70" s="172" t="s">
        <v>65</v>
      </c>
      <c r="D70" s="173" t="s">
        <v>110</v>
      </c>
      <c r="E70" s="85" t="s">
        <v>132</v>
      </c>
      <c r="F70" s="209" t="s">
        <v>209</v>
      </c>
      <c r="G70" s="230">
        <v>85</v>
      </c>
      <c r="H70" s="179">
        <v>74</v>
      </c>
      <c r="I70" s="186" t="s">
        <v>152</v>
      </c>
      <c r="J70" s="243">
        <v>79.5</v>
      </c>
      <c r="K70" s="186" t="s">
        <v>151</v>
      </c>
      <c r="L70" s="241"/>
    </row>
    <row r="71" spans="1:12" ht="15.75" customHeight="1">
      <c r="A71" s="223">
        <v>65</v>
      </c>
      <c r="B71" s="224">
        <v>3</v>
      </c>
      <c r="C71" s="172" t="s">
        <v>117</v>
      </c>
      <c r="D71" s="173" t="s">
        <v>118</v>
      </c>
      <c r="E71" s="85" t="s">
        <v>132</v>
      </c>
      <c r="F71" s="207" t="s">
        <v>214</v>
      </c>
      <c r="G71" s="230">
        <v>88</v>
      </c>
      <c r="H71" s="179">
        <v>76</v>
      </c>
      <c r="I71" s="186" t="s">
        <v>152</v>
      </c>
      <c r="J71" s="243">
        <v>82</v>
      </c>
      <c r="K71" s="186" t="s">
        <v>151</v>
      </c>
      <c r="L71" s="241"/>
    </row>
    <row r="72" spans="1:12" ht="15.75" customHeight="1">
      <c r="A72" s="223">
        <v>66</v>
      </c>
      <c r="B72" s="224">
        <v>4</v>
      </c>
      <c r="C72" s="172" t="s">
        <v>93</v>
      </c>
      <c r="D72" s="173" t="s">
        <v>124</v>
      </c>
      <c r="E72" s="85" t="s">
        <v>132</v>
      </c>
      <c r="F72" s="193" t="s">
        <v>221</v>
      </c>
      <c r="G72" s="230">
        <v>84</v>
      </c>
      <c r="H72" s="179">
        <v>75</v>
      </c>
      <c r="I72" s="186" t="s">
        <v>152</v>
      </c>
      <c r="J72" s="243">
        <v>79.5</v>
      </c>
      <c r="K72" s="186" t="s">
        <v>151</v>
      </c>
      <c r="L72" s="241"/>
    </row>
    <row r="73" spans="1:12" ht="15.75" customHeight="1">
      <c r="A73" s="223">
        <v>67</v>
      </c>
      <c r="B73" s="224">
        <v>5</v>
      </c>
      <c r="C73" s="172" t="s">
        <v>117</v>
      </c>
      <c r="D73" s="173" t="s">
        <v>125</v>
      </c>
      <c r="E73" s="85" t="s">
        <v>132</v>
      </c>
      <c r="F73" s="207" t="s">
        <v>222</v>
      </c>
      <c r="G73" s="230">
        <v>86</v>
      </c>
      <c r="H73" s="179">
        <v>73</v>
      </c>
      <c r="I73" s="186" t="s">
        <v>152</v>
      </c>
      <c r="J73" s="243">
        <v>79.5</v>
      </c>
      <c r="K73" s="186" t="s">
        <v>151</v>
      </c>
      <c r="L73" s="241"/>
    </row>
    <row r="74" spans="1:12" ht="15.75" customHeight="1">
      <c r="A74" s="223">
        <v>68</v>
      </c>
      <c r="B74" s="224">
        <v>6</v>
      </c>
      <c r="C74" s="172" t="s">
        <v>108</v>
      </c>
      <c r="D74" s="173" t="s">
        <v>109</v>
      </c>
      <c r="E74" s="85" t="s">
        <v>132</v>
      </c>
      <c r="F74" s="210" t="s">
        <v>208</v>
      </c>
      <c r="G74" s="230">
        <v>88</v>
      </c>
      <c r="H74" s="182">
        <v>70</v>
      </c>
      <c r="I74" s="186" t="s">
        <v>152</v>
      </c>
      <c r="J74" s="243">
        <v>79</v>
      </c>
      <c r="K74" s="186" t="s">
        <v>152</v>
      </c>
      <c r="L74" s="241"/>
    </row>
    <row r="75" spans="1:12" ht="15.75" customHeight="1">
      <c r="A75" s="223">
        <v>69</v>
      </c>
      <c r="B75" s="224">
        <v>7</v>
      </c>
      <c r="C75" s="172" t="s">
        <v>111</v>
      </c>
      <c r="D75" s="173" t="s">
        <v>112</v>
      </c>
      <c r="E75" s="85" t="s">
        <v>132</v>
      </c>
      <c r="F75" s="206" t="s">
        <v>210</v>
      </c>
      <c r="G75" s="230">
        <v>81</v>
      </c>
      <c r="H75" s="179">
        <v>70</v>
      </c>
      <c r="I75" s="186" t="s">
        <v>152</v>
      </c>
      <c r="J75" s="243">
        <v>75.5</v>
      </c>
      <c r="K75" s="186" t="s">
        <v>152</v>
      </c>
      <c r="L75" s="241"/>
    </row>
    <row r="76" spans="1:12" ht="15.75" customHeight="1">
      <c r="A76" s="223">
        <v>70</v>
      </c>
      <c r="B76" s="224">
        <v>8</v>
      </c>
      <c r="C76" s="172" t="s">
        <v>114</v>
      </c>
      <c r="D76" s="173" t="s">
        <v>6</v>
      </c>
      <c r="E76" s="85" t="s">
        <v>132</v>
      </c>
      <c r="F76" s="207" t="s">
        <v>212</v>
      </c>
      <c r="G76" s="230">
        <v>77</v>
      </c>
      <c r="H76" s="179">
        <v>67</v>
      </c>
      <c r="I76" s="186" t="s">
        <v>235</v>
      </c>
      <c r="J76" s="243">
        <v>72</v>
      </c>
      <c r="K76" s="186" t="s">
        <v>152</v>
      </c>
      <c r="L76" s="241"/>
    </row>
    <row r="77" spans="1:12" ht="15.75" customHeight="1">
      <c r="A77" s="223">
        <v>71</v>
      </c>
      <c r="B77" s="224">
        <v>9</v>
      </c>
      <c r="C77" s="172" t="s">
        <v>115</v>
      </c>
      <c r="D77" s="173" t="s">
        <v>116</v>
      </c>
      <c r="E77" s="85" t="s">
        <v>132</v>
      </c>
      <c r="F77" s="211" t="s">
        <v>213</v>
      </c>
      <c r="G77" s="230">
        <v>77</v>
      </c>
      <c r="H77" s="179">
        <v>71</v>
      </c>
      <c r="I77" s="186" t="s">
        <v>152</v>
      </c>
      <c r="J77" s="243">
        <v>74</v>
      </c>
      <c r="K77" s="186" t="s">
        <v>152</v>
      </c>
      <c r="L77" s="241"/>
    </row>
    <row r="78" spans="1:12" ht="15.75" customHeight="1">
      <c r="A78" s="223">
        <v>72</v>
      </c>
      <c r="B78" s="224">
        <v>10</v>
      </c>
      <c r="C78" s="172" t="s">
        <v>119</v>
      </c>
      <c r="D78" s="173" t="s">
        <v>120</v>
      </c>
      <c r="E78" s="85" t="s">
        <v>132</v>
      </c>
      <c r="F78" s="207" t="s">
        <v>173</v>
      </c>
      <c r="G78" s="230">
        <v>73</v>
      </c>
      <c r="H78" s="179">
        <v>66</v>
      </c>
      <c r="I78" s="186" t="s">
        <v>235</v>
      </c>
      <c r="J78" s="243">
        <v>69.5</v>
      </c>
      <c r="K78" s="186" t="s">
        <v>152</v>
      </c>
      <c r="L78" s="241"/>
    </row>
    <row r="79" spans="1:12" ht="15.75" customHeight="1">
      <c r="A79" s="223">
        <v>73</v>
      </c>
      <c r="B79" s="224">
        <v>11</v>
      </c>
      <c r="C79" s="172" t="s">
        <v>23</v>
      </c>
      <c r="D79" s="173" t="s">
        <v>47</v>
      </c>
      <c r="E79" s="85" t="s">
        <v>132</v>
      </c>
      <c r="F79" s="209" t="s">
        <v>215</v>
      </c>
      <c r="G79" s="230">
        <v>82</v>
      </c>
      <c r="H79" s="179">
        <v>71</v>
      </c>
      <c r="I79" s="186" t="s">
        <v>152</v>
      </c>
      <c r="J79" s="243">
        <v>76.5</v>
      </c>
      <c r="K79" s="186" t="s">
        <v>152</v>
      </c>
      <c r="L79" s="241"/>
    </row>
    <row r="80" spans="1:12" ht="15.75" customHeight="1">
      <c r="A80" s="223">
        <v>74</v>
      </c>
      <c r="B80" s="224">
        <v>12</v>
      </c>
      <c r="C80" s="172" t="s">
        <v>12</v>
      </c>
      <c r="D80" s="173" t="s">
        <v>91</v>
      </c>
      <c r="E80" s="85" t="s">
        <v>132</v>
      </c>
      <c r="F80" s="193" t="s">
        <v>216</v>
      </c>
      <c r="G80" s="230">
        <v>74</v>
      </c>
      <c r="H80" s="179">
        <v>72</v>
      </c>
      <c r="I80" s="186" t="s">
        <v>152</v>
      </c>
      <c r="J80" s="243">
        <v>73</v>
      </c>
      <c r="K80" s="186" t="s">
        <v>152</v>
      </c>
      <c r="L80" s="241"/>
    </row>
    <row r="81" spans="1:12" ht="15.75" customHeight="1">
      <c r="A81" s="223">
        <v>75</v>
      </c>
      <c r="B81" s="224">
        <v>13</v>
      </c>
      <c r="C81" s="172" t="s">
        <v>93</v>
      </c>
      <c r="D81" s="173" t="s">
        <v>91</v>
      </c>
      <c r="E81" s="85" t="s">
        <v>132</v>
      </c>
      <c r="F81" s="193" t="s">
        <v>217</v>
      </c>
      <c r="G81" s="230">
        <v>80</v>
      </c>
      <c r="H81" s="179">
        <v>72</v>
      </c>
      <c r="I81" s="186" t="s">
        <v>152</v>
      </c>
      <c r="J81" s="243">
        <v>76</v>
      </c>
      <c r="K81" s="186" t="s">
        <v>152</v>
      </c>
      <c r="L81" s="241"/>
    </row>
    <row r="82" spans="1:12" ht="15.75" customHeight="1">
      <c r="A82" s="223">
        <v>76</v>
      </c>
      <c r="B82" s="224">
        <v>14</v>
      </c>
      <c r="C82" s="172" t="s">
        <v>12</v>
      </c>
      <c r="D82" s="173" t="s">
        <v>19</v>
      </c>
      <c r="E82" s="85" t="s">
        <v>132</v>
      </c>
      <c r="F82" s="193" t="s">
        <v>218</v>
      </c>
      <c r="G82" s="230">
        <v>74</v>
      </c>
      <c r="H82" s="179">
        <v>68</v>
      </c>
      <c r="I82" s="186" t="s">
        <v>235</v>
      </c>
      <c r="J82" s="243">
        <v>71</v>
      </c>
      <c r="K82" s="186" t="s">
        <v>152</v>
      </c>
      <c r="L82" s="241"/>
    </row>
    <row r="83" spans="1:12" ht="15.75" customHeight="1">
      <c r="A83" s="223">
        <v>77</v>
      </c>
      <c r="B83" s="224">
        <v>15</v>
      </c>
      <c r="C83" s="172" t="s">
        <v>121</v>
      </c>
      <c r="D83" s="173" t="s">
        <v>122</v>
      </c>
      <c r="E83" s="85" t="s">
        <v>132</v>
      </c>
      <c r="F83" s="195" t="s">
        <v>219</v>
      </c>
      <c r="G83" s="230">
        <v>75</v>
      </c>
      <c r="H83" s="179">
        <v>70</v>
      </c>
      <c r="I83" s="186" t="s">
        <v>152</v>
      </c>
      <c r="J83" s="243">
        <v>72.5</v>
      </c>
      <c r="K83" s="186" t="s">
        <v>152</v>
      </c>
      <c r="L83" s="241"/>
    </row>
    <row r="84" spans="1:12" ht="15.75" customHeight="1">
      <c r="A84" s="223">
        <v>78</v>
      </c>
      <c r="B84" s="224">
        <v>16</v>
      </c>
      <c r="C84" s="172" t="s">
        <v>20</v>
      </c>
      <c r="D84" s="173" t="s">
        <v>123</v>
      </c>
      <c r="E84" s="85" t="s">
        <v>132</v>
      </c>
      <c r="F84" s="212" t="s">
        <v>220</v>
      </c>
      <c r="G84" s="230">
        <v>77</v>
      </c>
      <c r="H84" s="179">
        <v>66</v>
      </c>
      <c r="I84" s="186" t="s">
        <v>235</v>
      </c>
      <c r="J84" s="243">
        <v>71.5</v>
      </c>
      <c r="K84" s="186" t="s">
        <v>152</v>
      </c>
      <c r="L84" s="241"/>
    </row>
    <row r="85" spans="1:12" ht="15.75" customHeight="1">
      <c r="A85" s="223">
        <v>79</v>
      </c>
      <c r="B85" s="224">
        <v>17</v>
      </c>
      <c r="C85" s="172" t="s">
        <v>126</v>
      </c>
      <c r="D85" s="173" t="s">
        <v>127</v>
      </c>
      <c r="E85" s="85" t="s">
        <v>132</v>
      </c>
      <c r="F85" s="194" t="s">
        <v>223</v>
      </c>
      <c r="G85" s="230">
        <v>75</v>
      </c>
      <c r="H85" s="179">
        <v>70</v>
      </c>
      <c r="I85" s="186" t="s">
        <v>152</v>
      </c>
      <c r="J85" s="243">
        <v>72.5</v>
      </c>
      <c r="K85" s="186" t="s">
        <v>152</v>
      </c>
      <c r="L85" s="241"/>
    </row>
    <row r="86" spans="1:12" ht="15.75" customHeight="1">
      <c r="A86" s="223">
        <v>80</v>
      </c>
      <c r="B86" s="224">
        <v>18</v>
      </c>
      <c r="C86" s="172" t="s">
        <v>128</v>
      </c>
      <c r="D86" s="173" t="s">
        <v>127</v>
      </c>
      <c r="E86" s="85" t="s">
        <v>132</v>
      </c>
      <c r="F86" s="193" t="s">
        <v>224</v>
      </c>
      <c r="G86" s="230">
        <v>82</v>
      </c>
      <c r="H86" s="179">
        <v>71</v>
      </c>
      <c r="I86" s="186" t="s">
        <v>152</v>
      </c>
      <c r="J86" s="243">
        <v>76.5</v>
      </c>
      <c r="K86" s="186" t="s">
        <v>152</v>
      </c>
      <c r="L86" s="241"/>
    </row>
    <row r="87" spans="1:12" ht="15.75" customHeight="1">
      <c r="A87" s="223">
        <v>81</v>
      </c>
      <c r="B87" s="224">
        <v>19</v>
      </c>
      <c r="C87" s="172" t="s">
        <v>129</v>
      </c>
      <c r="D87" s="173" t="s">
        <v>130</v>
      </c>
      <c r="E87" s="85" t="s">
        <v>132</v>
      </c>
      <c r="F87" s="194" t="s">
        <v>225</v>
      </c>
      <c r="G87" s="230">
        <v>78</v>
      </c>
      <c r="H87" s="179">
        <v>72</v>
      </c>
      <c r="I87" s="186" t="s">
        <v>152</v>
      </c>
      <c r="J87" s="243">
        <v>75</v>
      </c>
      <c r="K87" s="186" t="s">
        <v>152</v>
      </c>
      <c r="L87" s="241"/>
    </row>
    <row r="88" spans="1:12" ht="15.75" customHeight="1">
      <c r="A88" s="223">
        <v>82</v>
      </c>
      <c r="B88" s="224">
        <v>20</v>
      </c>
      <c r="C88" s="172" t="s">
        <v>65</v>
      </c>
      <c r="D88" s="173" t="s">
        <v>131</v>
      </c>
      <c r="E88" s="85" t="s">
        <v>132</v>
      </c>
      <c r="F88" s="213" t="s">
        <v>226</v>
      </c>
      <c r="G88" s="230">
        <v>81</v>
      </c>
      <c r="H88" s="179">
        <v>70</v>
      </c>
      <c r="I88" s="186" t="s">
        <v>152</v>
      </c>
      <c r="J88" s="243">
        <v>75.5</v>
      </c>
      <c r="K88" s="186" t="s">
        <v>152</v>
      </c>
      <c r="L88" s="241"/>
    </row>
    <row r="89" spans="1:12" ht="15.75" customHeight="1">
      <c r="A89" s="264">
        <v>83</v>
      </c>
      <c r="B89" s="231">
        <v>21</v>
      </c>
      <c r="C89" s="174" t="s">
        <v>113</v>
      </c>
      <c r="D89" s="175" t="s">
        <v>97</v>
      </c>
      <c r="E89" s="86" t="s">
        <v>132</v>
      </c>
      <c r="F89" s="214" t="s">
        <v>211</v>
      </c>
      <c r="G89" s="265">
        <v>76</v>
      </c>
      <c r="H89" s="249">
        <v>60</v>
      </c>
      <c r="I89" s="188" t="s">
        <v>235</v>
      </c>
      <c r="J89" s="250">
        <v>68</v>
      </c>
      <c r="K89" s="188" t="s">
        <v>235</v>
      </c>
      <c r="L89" s="131"/>
    </row>
    <row r="90" spans="1:12" s="34" customFormat="1" ht="30" customHeight="1">
      <c r="A90" s="176"/>
      <c r="B90" s="176"/>
      <c r="C90" s="176"/>
      <c r="D90" s="176"/>
      <c r="E90" s="266"/>
      <c r="F90" s="176"/>
      <c r="G90" s="176"/>
      <c r="H90" s="176"/>
      <c r="I90" s="337" t="s">
        <v>237</v>
      </c>
      <c r="J90" s="337"/>
      <c r="K90" s="337"/>
      <c r="L90" s="337"/>
    </row>
    <row r="91" spans="1:12" ht="17.25" customHeight="1">
      <c r="A91" s="324" t="s">
        <v>136</v>
      </c>
      <c r="B91" s="325"/>
      <c r="C91" s="325"/>
      <c r="D91" s="325"/>
      <c r="E91" s="55"/>
      <c r="F91" s="26"/>
      <c r="G91" s="26"/>
      <c r="H91" s="26"/>
      <c r="I91" s="324" t="s">
        <v>137</v>
      </c>
      <c r="J91" s="324"/>
      <c r="K91" s="324"/>
      <c r="L91" s="324"/>
    </row>
    <row r="92" spans="1:5" ht="15.75">
      <c r="A92" s="176"/>
      <c r="B92" s="176"/>
      <c r="C92" s="176"/>
      <c r="D92" s="176"/>
      <c r="E92" s="266"/>
    </row>
    <row r="93" spans="1:5" ht="15.75">
      <c r="A93" s="176"/>
      <c r="B93" s="176"/>
      <c r="C93" s="176"/>
      <c r="D93" s="176"/>
      <c r="E93" s="266"/>
    </row>
    <row r="94" spans="1:12" s="33" customFormat="1" ht="27.75" customHeight="1">
      <c r="A94" s="326" t="s">
        <v>234</v>
      </c>
      <c r="B94" s="327"/>
      <c r="C94" s="327"/>
      <c r="D94" s="327"/>
      <c r="E94" s="56"/>
      <c r="I94" s="326" t="s">
        <v>138</v>
      </c>
      <c r="J94" s="326"/>
      <c r="K94" s="326"/>
      <c r="L94" s="326"/>
    </row>
  </sheetData>
  <sheetProtection/>
  <autoFilter ref="I1:I94"/>
  <mergeCells count="11">
    <mergeCell ref="A1:D1"/>
    <mergeCell ref="A2:D2"/>
    <mergeCell ref="E1:L1"/>
    <mergeCell ref="E2:L2"/>
    <mergeCell ref="I90:L90"/>
    <mergeCell ref="A91:D91"/>
    <mergeCell ref="I91:L91"/>
    <mergeCell ref="A94:D94"/>
    <mergeCell ref="I94:L94"/>
    <mergeCell ref="A3:D3"/>
    <mergeCell ref="A4:L4"/>
  </mergeCells>
  <printOptions horizontalCentered="1"/>
  <pageMargins left="0.5" right="0" top="0.4" bottom="0.3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zoomScalePageLayoutView="0" workbookViewId="0" topLeftCell="A1">
      <selection activeCell="M4" sqref="M4"/>
    </sheetView>
  </sheetViews>
  <sheetFormatPr defaultColWidth="8.796875" defaultRowHeight="15"/>
  <cols>
    <col min="1" max="1" width="3.59765625" style="37" customWidth="1"/>
    <col min="2" max="2" width="4.69921875" style="37" customWidth="1"/>
    <col min="3" max="3" width="13" style="37" customWidth="1"/>
    <col min="4" max="4" width="7.8984375" style="37" customWidth="1"/>
    <col min="5" max="5" width="9" style="87" customWidth="1"/>
    <col min="6" max="6" width="8.59765625" style="110" customWidth="1"/>
    <col min="7" max="7" width="3.8984375" style="26" customWidth="1"/>
    <col min="8" max="8" width="4" style="26" customWidth="1"/>
    <col min="9" max="9" width="7.59765625" style="26" customWidth="1"/>
    <col min="10" max="10" width="4.09765625" style="26" customWidth="1"/>
    <col min="11" max="11" width="8.5" style="26" customWidth="1"/>
    <col min="12" max="16384" width="9" style="26" customWidth="1"/>
  </cols>
  <sheetData>
    <row r="1" spans="1:20" s="36" customFormat="1" ht="16.5">
      <c r="A1" s="343" t="s">
        <v>139</v>
      </c>
      <c r="B1" s="344"/>
      <c r="C1" s="344"/>
      <c r="D1" s="344"/>
      <c r="E1" s="124"/>
      <c r="F1" s="345" t="s">
        <v>140</v>
      </c>
      <c r="G1" s="346"/>
      <c r="H1" s="346"/>
      <c r="I1" s="346"/>
      <c r="J1" s="346"/>
      <c r="K1" s="346"/>
      <c r="L1" s="346"/>
      <c r="M1" s="35"/>
      <c r="N1" s="35"/>
      <c r="O1" s="35"/>
      <c r="P1" s="35"/>
      <c r="Q1" s="35"/>
      <c r="R1" s="35"/>
      <c r="S1" s="35"/>
      <c r="T1" s="35"/>
    </row>
    <row r="2" spans="1:20" ht="18.75">
      <c r="A2" s="345" t="s">
        <v>141</v>
      </c>
      <c r="B2" s="346"/>
      <c r="C2" s="346"/>
      <c r="D2" s="346"/>
      <c r="E2" s="125"/>
      <c r="F2" s="326" t="s">
        <v>142</v>
      </c>
      <c r="G2" s="327"/>
      <c r="H2" s="327"/>
      <c r="I2" s="327"/>
      <c r="J2" s="327"/>
      <c r="K2" s="327"/>
      <c r="L2" s="327"/>
      <c r="M2" s="37"/>
      <c r="N2" s="37"/>
      <c r="O2" s="37"/>
      <c r="P2" s="37"/>
      <c r="Q2" s="37"/>
      <c r="R2" s="37"/>
      <c r="S2" s="37"/>
      <c r="T2" s="37"/>
    </row>
    <row r="3" spans="1:20" ht="16.5" customHeight="1">
      <c r="A3" s="339" t="s">
        <v>143</v>
      </c>
      <c r="B3" s="340"/>
      <c r="C3" s="340"/>
      <c r="D3" s="340"/>
      <c r="E3" s="126"/>
      <c r="F3" s="127"/>
      <c r="K3" s="55"/>
      <c r="L3" s="38"/>
      <c r="M3" s="37"/>
      <c r="N3" s="37"/>
      <c r="O3" s="37"/>
      <c r="P3" s="37"/>
      <c r="Q3" s="37"/>
      <c r="R3" s="37"/>
      <c r="S3" s="37"/>
      <c r="T3" s="37"/>
    </row>
    <row r="4" spans="1:20" ht="71.25" customHeight="1">
      <c r="A4" s="341" t="s">
        <v>236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7"/>
      <c r="N4" s="37"/>
      <c r="O4" s="37"/>
      <c r="P4" s="37"/>
      <c r="Q4" s="37"/>
      <c r="R4" s="37"/>
      <c r="S4" s="37"/>
      <c r="T4" s="37"/>
    </row>
    <row r="5" spans="1:12" s="93" customFormat="1" ht="42.75" customHeight="1">
      <c r="A5" s="88" t="s">
        <v>2</v>
      </c>
      <c r="B5" s="89" t="s">
        <v>148</v>
      </c>
      <c r="C5" s="90" t="s">
        <v>144</v>
      </c>
      <c r="D5" s="91" t="s">
        <v>145</v>
      </c>
      <c r="E5" s="92" t="s">
        <v>146</v>
      </c>
      <c r="F5" s="94" t="s">
        <v>231</v>
      </c>
      <c r="G5" s="92" t="s">
        <v>149</v>
      </c>
      <c r="H5" s="92" t="s">
        <v>227</v>
      </c>
      <c r="I5" s="92" t="s">
        <v>228</v>
      </c>
      <c r="J5" s="92" t="s">
        <v>229</v>
      </c>
      <c r="K5" s="92" t="s">
        <v>230</v>
      </c>
      <c r="L5" s="92" t="s">
        <v>147</v>
      </c>
    </row>
    <row r="6" spans="1:12" ht="15.75">
      <c r="A6" s="41">
        <v>1</v>
      </c>
      <c r="B6" s="112">
        <v>1</v>
      </c>
      <c r="C6" s="52" t="s">
        <v>25</v>
      </c>
      <c r="D6" s="53" t="s">
        <v>26</v>
      </c>
      <c r="E6" s="113" t="s">
        <v>56</v>
      </c>
      <c r="F6" s="95" t="s">
        <v>153</v>
      </c>
      <c r="G6" s="57">
        <v>85</v>
      </c>
      <c r="H6" s="58">
        <v>76</v>
      </c>
      <c r="I6" s="116" t="s">
        <v>152</v>
      </c>
      <c r="J6" s="60">
        <f aca="true" t="shared" si="0" ref="J6:J41">(G6+H6)/2</f>
        <v>80.5</v>
      </c>
      <c r="K6" s="76" t="s">
        <v>151</v>
      </c>
      <c r="L6" s="61"/>
    </row>
    <row r="7" spans="1:12" ht="15.75">
      <c r="A7" s="39">
        <v>2</v>
      </c>
      <c r="B7" s="27">
        <v>2</v>
      </c>
      <c r="C7" s="6" t="s">
        <v>27</v>
      </c>
      <c r="D7" s="7" t="s">
        <v>4</v>
      </c>
      <c r="E7" s="84" t="s">
        <v>56</v>
      </c>
      <c r="F7" s="96" t="s">
        <v>154</v>
      </c>
      <c r="G7" s="62">
        <v>83</v>
      </c>
      <c r="H7" s="63">
        <v>64</v>
      </c>
      <c r="I7" s="117" t="s">
        <v>232</v>
      </c>
      <c r="J7" s="64">
        <f t="shared" si="0"/>
        <v>73.5</v>
      </c>
      <c r="K7" s="72" t="s">
        <v>152</v>
      </c>
      <c r="L7" s="65"/>
    </row>
    <row r="8" spans="1:12" ht="15.75">
      <c r="A8" s="39">
        <v>3</v>
      </c>
      <c r="B8" s="27">
        <v>3</v>
      </c>
      <c r="C8" s="6" t="s">
        <v>28</v>
      </c>
      <c r="D8" s="7" t="s">
        <v>29</v>
      </c>
      <c r="E8" s="84" t="s">
        <v>56</v>
      </c>
      <c r="F8" s="97" t="s">
        <v>155</v>
      </c>
      <c r="G8" s="62">
        <v>52</v>
      </c>
      <c r="H8" s="63">
        <v>53</v>
      </c>
      <c r="I8" s="75" t="s">
        <v>156</v>
      </c>
      <c r="J8" s="64">
        <f t="shared" si="0"/>
        <v>52.5</v>
      </c>
      <c r="K8" s="75" t="s">
        <v>156</v>
      </c>
      <c r="L8" s="65"/>
    </row>
    <row r="9" spans="1:12" ht="15.75">
      <c r="A9" s="39">
        <v>4</v>
      </c>
      <c r="B9" s="27">
        <v>4</v>
      </c>
      <c r="C9" s="6" t="s">
        <v>23</v>
      </c>
      <c r="D9" s="7" t="s">
        <v>31</v>
      </c>
      <c r="E9" s="84" t="s">
        <v>56</v>
      </c>
      <c r="F9" s="96" t="s">
        <v>157</v>
      </c>
      <c r="G9" s="62">
        <v>81</v>
      </c>
      <c r="H9" s="66">
        <v>63</v>
      </c>
      <c r="I9" s="69" t="s">
        <v>232</v>
      </c>
      <c r="J9" s="64">
        <f t="shared" si="0"/>
        <v>72</v>
      </c>
      <c r="K9" s="72" t="s">
        <v>152</v>
      </c>
      <c r="L9" s="65"/>
    </row>
    <row r="10" spans="1:12" ht="15.75">
      <c r="A10" s="39">
        <v>5</v>
      </c>
      <c r="B10" s="27">
        <v>5</v>
      </c>
      <c r="C10" s="6" t="s">
        <v>32</v>
      </c>
      <c r="D10" s="7" t="s">
        <v>31</v>
      </c>
      <c r="E10" s="84" t="s">
        <v>56</v>
      </c>
      <c r="F10" s="96" t="s">
        <v>158</v>
      </c>
      <c r="G10" s="62">
        <v>76</v>
      </c>
      <c r="H10" s="63">
        <v>85</v>
      </c>
      <c r="I10" s="59" t="s">
        <v>151</v>
      </c>
      <c r="J10" s="64">
        <f t="shared" si="0"/>
        <v>80.5</v>
      </c>
      <c r="K10" s="59" t="s">
        <v>151</v>
      </c>
      <c r="L10" s="65"/>
    </row>
    <row r="11" spans="1:12" ht="15.75">
      <c r="A11" s="39">
        <v>6</v>
      </c>
      <c r="B11" s="27">
        <v>6</v>
      </c>
      <c r="C11" s="8" t="s">
        <v>33</v>
      </c>
      <c r="D11" s="9" t="s">
        <v>5</v>
      </c>
      <c r="E11" s="84" t="s">
        <v>56</v>
      </c>
      <c r="F11" s="96" t="s">
        <v>159</v>
      </c>
      <c r="G11" s="62">
        <v>77</v>
      </c>
      <c r="H11" s="63">
        <v>74</v>
      </c>
      <c r="I11" s="72" t="s">
        <v>152</v>
      </c>
      <c r="J11" s="64">
        <f t="shared" si="0"/>
        <v>75.5</v>
      </c>
      <c r="K11" s="72" t="s">
        <v>152</v>
      </c>
      <c r="L11" s="65"/>
    </row>
    <row r="12" spans="1:12" ht="15.75">
      <c r="A12" s="39">
        <v>7</v>
      </c>
      <c r="B12" s="27">
        <v>7</v>
      </c>
      <c r="C12" s="6" t="s">
        <v>25</v>
      </c>
      <c r="D12" s="7" t="s">
        <v>9</v>
      </c>
      <c r="E12" s="84" t="s">
        <v>56</v>
      </c>
      <c r="F12" s="98" t="s">
        <v>160</v>
      </c>
      <c r="G12" s="62">
        <v>90</v>
      </c>
      <c r="H12" s="63">
        <v>85</v>
      </c>
      <c r="I12" s="59" t="s">
        <v>151</v>
      </c>
      <c r="J12" s="64">
        <f t="shared" si="0"/>
        <v>87.5</v>
      </c>
      <c r="K12" s="59" t="s">
        <v>151</v>
      </c>
      <c r="L12" s="65"/>
    </row>
    <row r="13" spans="1:12" ht="15.75">
      <c r="A13" s="39">
        <v>8</v>
      </c>
      <c r="B13" s="27">
        <v>8</v>
      </c>
      <c r="C13" s="6" t="s">
        <v>34</v>
      </c>
      <c r="D13" s="7" t="s">
        <v>35</v>
      </c>
      <c r="E13" s="84" t="s">
        <v>56</v>
      </c>
      <c r="F13" s="96" t="s">
        <v>161</v>
      </c>
      <c r="G13" s="67">
        <v>88</v>
      </c>
      <c r="H13" s="63">
        <v>77</v>
      </c>
      <c r="I13" s="72" t="s">
        <v>152</v>
      </c>
      <c r="J13" s="64">
        <f t="shared" si="0"/>
        <v>82.5</v>
      </c>
      <c r="K13" s="59" t="s">
        <v>151</v>
      </c>
      <c r="L13" s="65"/>
    </row>
    <row r="14" spans="1:12" ht="15.75">
      <c r="A14" s="39">
        <v>9</v>
      </c>
      <c r="B14" s="27">
        <v>9</v>
      </c>
      <c r="C14" s="8" t="s">
        <v>36</v>
      </c>
      <c r="D14" s="9" t="s">
        <v>10</v>
      </c>
      <c r="E14" s="84" t="s">
        <v>56</v>
      </c>
      <c r="F14" s="99" t="s">
        <v>162</v>
      </c>
      <c r="G14" s="67">
        <v>80</v>
      </c>
      <c r="H14" s="63">
        <v>71</v>
      </c>
      <c r="I14" s="72" t="s">
        <v>152</v>
      </c>
      <c r="J14" s="64">
        <f t="shared" si="0"/>
        <v>75.5</v>
      </c>
      <c r="K14" s="72" t="s">
        <v>152</v>
      </c>
      <c r="L14" s="65"/>
    </row>
    <row r="15" spans="1:12" ht="15.75">
      <c r="A15" s="39">
        <v>10</v>
      </c>
      <c r="B15" s="27">
        <v>10</v>
      </c>
      <c r="C15" s="6" t="s">
        <v>37</v>
      </c>
      <c r="D15" s="7" t="s">
        <v>6</v>
      </c>
      <c r="E15" s="84" t="s">
        <v>56</v>
      </c>
      <c r="F15" s="99" t="s">
        <v>163</v>
      </c>
      <c r="G15" s="62">
        <v>72</v>
      </c>
      <c r="H15" s="63">
        <v>73</v>
      </c>
      <c r="I15" s="72" t="s">
        <v>152</v>
      </c>
      <c r="J15" s="64">
        <f t="shared" si="0"/>
        <v>72.5</v>
      </c>
      <c r="K15" s="72" t="s">
        <v>152</v>
      </c>
      <c r="L15" s="65"/>
    </row>
    <row r="16" spans="1:12" ht="15.75">
      <c r="A16" s="39">
        <v>11</v>
      </c>
      <c r="B16" s="27">
        <v>11</v>
      </c>
      <c r="C16" s="10" t="s">
        <v>38</v>
      </c>
      <c r="D16" s="11" t="s">
        <v>39</v>
      </c>
      <c r="E16" s="84" t="s">
        <v>56</v>
      </c>
      <c r="F16" s="98" t="s">
        <v>164</v>
      </c>
      <c r="G16" s="62">
        <v>74</v>
      </c>
      <c r="H16" s="63">
        <v>68</v>
      </c>
      <c r="I16" s="69" t="s">
        <v>232</v>
      </c>
      <c r="J16" s="64">
        <f t="shared" si="0"/>
        <v>71</v>
      </c>
      <c r="K16" s="72" t="s">
        <v>152</v>
      </c>
      <c r="L16" s="65"/>
    </row>
    <row r="17" spans="1:12" ht="15.75">
      <c r="A17" s="39">
        <v>12</v>
      </c>
      <c r="B17" s="27">
        <v>12</v>
      </c>
      <c r="C17" s="10" t="s">
        <v>40</v>
      </c>
      <c r="D17" s="11" t="s">
        <v>39</v>
      </c>
      <c r="E17" s="84" t="s">
        <v>56</v>
      </c>
      <c r="F17" s="98" t="s">
        <v>165</v>
      </c>
      <c r="G17" s="62">
        <v>60</v>
      </c>
      <c r="H17" s="63">
        <v>77</v>
      </c>
      <c r="I17" s="72" t="s">
        <v>152</v>
      </c>
      <c r="J17" s="64">
        <f t="shared" si="0"/>
        <v>68.5</v>
      </c>
      <c r="K17" s="28" t="str">
        <f>IF(J17&lt;30,"Kém",IF(J17&lt;=49,"Yếu",IF(J17&lt;=59,"TB",IF(J17&lt;=69,"TBK",IF(J17&lt;=79,"Khá",IF(J17&lt;=89,"Tốt","Xuất sắc"))))))</f>
        <v>TBK</v>
      </c>
      <c r="L17" s="65"/>
    </row>
    <row r="18" spans="1:12" ht="15.75">
      <c r="A18" s="39">
        <v>13</v>
      </c>
      <c r="B18" s="27">
        <v>13</v>
      </c>
      <c r="C18" s="4" t="s">
        <v>41</v>
      </c>
      <c r="D18" s="5" t="s">
        <v>11</v>
      </c>
      <c r="E18" s="84" t="s">
        <v>56</v>
      </c>
      <c r="F18" s="96" t="s">
        <v>166</v>
      </c>
      <c r="G18" s="62">
        <v>66</v>
      </c>
      <c r="H18" s="63">
        <v>77</v>
      </c>
      <c r="I18" s="72" t="s">
        <v>152</v>
      </c>
      <c r="J18" s="64">
        <f t="shared" si="0"/>
        <v>71.5</v>
      </c>
      <c r="K18" s="72" t="s">
        <v>152</v>
      </c>
      <c r="L18" s="65"/>
    </row>
    <row r="19" spans="1:12" ht="15.75">
      <c r="A19" s="39">
        <v>14</v>
      </c>
      <c r="B19" s="27">
        <v>14</v>
      </c>
      <c r="C19" s="6" t="s">
        <v>42</v>
      </c>
      <c r="D19" s="7" t="s">
        <v>43</v>
      </c>
      <c r="E19" s="84" t="s">
        <v>56</v>
      </c>
      <c r="F19" s="96" t="s">
        <v>167</v>
      </c>
      <c r="G19" s="67">
        <v>84</v>
      </c>
      <c r="H19" s="63">
        <v>86</v>
      </c>
      <c r="I19" s="59" t="s">
        <v>151</v>
      </c>
      <c r="J19" s="64">
        <f t="shared" si="0"/>
        <v>85</v>
      </c>
      <c r="K19" s="59" t="s">
        <v>151</v>
      </c>
      <c r="L19" s="65"/>
    </row>
    <row r="20" spans="1:12" ht="15.75">
      <c r="A20" s="39">
        <v>15</v>
      </c>
      <c r="B20" s="27">
        <v>15</v>
      </c>
      <c r="C20" s="6" t="s">
        <v>20</v>
      </c>
      <c r="D20" s="7" t="s">
        <v>44</v>
      </c>
      <c r="E20" s="84" t="s">
        <v>56</v>
      </c>
      <c r="F20" s="96" t="s">
        <v>168</v>
      </c>
      <c r="G20" s="62">
        <v>76</v>
      </c>
      <c r="H20" s="63">
        <v>73</v>
      </c>
      <c r="I20" s="72" t="s">
        <v>152</v>
      </c>
      <c r="J20" s="64">
        <f t="shared" si="0"/>
        <v>74.5</v>
      </c>
      <c r="K20" s="72" t="s">
        <v>152</v>
      </c>
      <c r="L20" s="65"/>
    </row>
    <row r="21" spans="1:12" ht="15.75">
      <c r="A21" s="39">
        <v>16</v>
      </c>
      <c r="B21" s="27">
        <v>16</v>
      </c>
      <c r="C21" s="6" t="s">
        <v>45</v>
      </c>
      <c r="D21" s="13" t="s">
        <v>0</v>
      </c>
      <c r="E21" s="84" t="s">
        <v>56</v>
      </c>
      <c r="F21" s="100" t="s">
        <v>169</v>
      </c>
      <c r="G21" s="67">
        <v>82</v>
      </c>
      <c r="H21" s="63">
        <v>68</v>
      </c>
      <c r="I21" s="69" t="s">
        <v>232</v>
      </c>
      <c r="J21" s="64">
        <f t="shared" si="0"/>
        <v>75</v>
      </c>
      <c r="K21" s="72" t="s">
        <v>152</v>
      </c>
      <c r="L21" s="65"/>
    </row>
    <row r="22" spans="1:12" ht="15.75">
      <c r="A22" s="39">
        <v>17</v>
      </c>
      <c r="B22" s="27">
        <v>17</v>
      </c>
      <c r="C22" s="6" t="s">
        <v>24</v>
      </c>
      <c r="D22" s="13" t="s">
        <v>0</v>
      </c>
      <c r="E22" s="84" t="s">
        <v>56</v>
      </c>
      <c r="F22" s="100" t="s">
        <v>170</v>
      </c>
      <c r="G22" s="67">
        <v>50</v>
      </c>
      <c r="H22" s="63">
        <v>63</v>
      </c>
      <c r="I22" s="69" t="s">
        <v>232</v>
      </c>
      <c r="J22" s="64">
        <f t="shared" si="0"/>
        <v>56.5</v>
      </c>
      <c r="K22" s="75" t="s">
        <v>156</v>
      </c>
      <c r="L22" s="65"/>
    </row>
    <row r="23" spans="1:12" ht="15.75">
      <c r="A23" s="39">
        <v>18</v>
      </c>
      <c r="B23" s="27">
        <v>18</v>
      </c>
      <c r="C23" s="6" t="s">
        <v>46</v>
      </c>
      <c r="D23" s="9" t="s">
        <v>47</v>
      </c>
      <c r="E23" s="84" t="s">
        <v>56</v>
      </c>
      <c r="F23" s="96" t="s">
        <v>171</v>
      </c>
      <c r="G23" s="67">
        <v>52</v>
      </c>
      <c r="H23" s="63">
        <v>71</v>
      </c>
      <c r="I23" s="72" t="s">
        <v>152</v>
      </c>
      <c r="J23" s="64">
        <f t="shared" si="0"/>
        <v>61.5</v>
      </c>
      <c r="K23" s="28" t="str">
        <f>IF(J23&lt;30,"Kém",IF(J23&lt;=49,"Yếu",IF(J23&lt;=59,"TB",IF(J23&lt;=69,"TBK",IF(J23&lt;=79,"Khá",IF(J23&lt;=89,"Tốt","Xuất sắc"))))))</f>
        <v>TBK</v>
      </c>
      <c r="L23" s="65"/>
    </row>
    <row r="24" spans="1:12" ht="15.75">
      <c r="A24" s="39">
        <v>19</v>
      </c>
      <c r="B24" s="27">
        <v>19</v>
      </c>
      <c r="C24" s="2" t="s">
        <v>48</v>
      </c>
      <c r="D24" s="5" t="s">
        <v>18</v>
      </c>
      <c r="E24" s="84" t="s">
        <v>56</v>
      </c>
      <c r="F24" s="98" t="s">
        <v>172</v>
      </c>
      <c r="G24" s="67">
        <v>58</v>
      </c>
      <c r="H24" s="63">
        <v>74</v>
      </c>
      <c r="I24" s="72" t="s">
        <v>152</v>
      </c>
      <c r="J24" s="64">
        <f t="shared" si="0"/>
        <v>66</v>
      </c>
      <c r="K24" s="28" t="str">
        <f>IF(J24&lt;30,"Kém",IF(J24&lt;=49,"Yếu",IF(J24&lt;=59,"TB",IF(J24&lt;=69,"TBK",IF(J24&lt;=79,"Khá",IF(J24&lt;=89,"Tốt","Xuất sắc"))))))</f>
        <v>TBK</v>
      </c>
      <c r="L24" s="65"/>
    </row>
    <row r="25" spans="1:12" ht="15.75">
      <c r="A25" s="39">
        <v>20</v>
      </c>
      <c r="B25" s="27">
        <v>20</v>
      </c>
      <c r="C25" s="2" t="s">
        <v>49</v>
      </c>
      <c r="D25" s="3" t="s">
        <v>21</v>
      </c>
      <c r="E25" s="84" t="s">
        <v>56</v>
      </c>
      <c r="F25" s="96" t="s">
        <v>173</v>
      </c>
      <c r="G25" s="67">
        <v>67</v>
      </c>
      <c r="H25" s="63">
        <v>73</v>
      </c>
      <c r="I25" s="72" t="s">
        <v>152</v>
      </c>
      <c r="J25" s="64">
        <f t="shared" si="0"/>
        <v>70</v>
      </c>
      <c r="K25" s="72" t="s">
        <v>152</v>
      </c>
      <c r="L25" s="65"/>
    </row>
    <row r="26" spans="1:12" ht="15.75">
      <c r="A26" s="39">
        <v>21</v>
      </c>
      <c r="B26" s="27">
        <v>21</v>
      </c>
      <c r="C26" s="2" t="s">
        <v>3</v>
      </c>
      <c r="D26" s="3" t="s">
        <v>13</v>
      </c>
      <c r="E26" s="84" t="s">
        <v>56</v>
      </c>
      <c r="F26" s="100" t="s">
        <v>174</v>
      </c>
      <c r="G26" s="67">
        <v>50</v>
      </c>
      <c r="H26" s="63">
        <v>43</v>
      </c>
      <c r="I26" s="75" t="s">
        <v>175</v>
      </c>
      <c r="J26" s="64">
        <f t="shared" si="0"/>
        <v>46.5</v>
      </c>
      <c r="K26" s="75" t="s">
        <v>175</v>
      </c>
      <c r="L26" s="65"/>
    </row>
    <row r="27" spans="1:12" ht="15.75">
      <c r="A27" s="39">
        <v>22</v>
      </c>
      <c r="B27" s="27">
        <v>22</v>
      </c>
      <c r="C27" s="2" t="s">
        <v>50</v>
      </c>
      <c r="D27" s="3" t="s">
        <v>19</v>
      </c>
      <c r="E27" s="84" t="s">
        <v>56</v>
      </c>
      <c r="F27" s="99" t="s">
        <v>176</v>
      </c>
      <c r="G27" s="67">
        <v>52</v>
      </c>
      <c r="H27" s="63">
        <v>85</v>
      </c>
      <c r="I27" s="59" t="s">
        <v>151</v>
      </c>
      <c r="J27" s="64">
        <f t="shared" si="0"/>
        <v>68.5</v>
      </c>
      <c r="K27" s="28" t="str">
        <f>IF(J27&lt;30,"Kém",IF(J27&lt;=49,"Yếu",IF(J27&lt;=59,"TB",IF(J27&lt;=69,"TBK",IF(J27&lt;=79,"Khá",IF(J27&lt;=89,"Tốt","Xuất sắc"))))))</f>
        <v>TBK</v>
      </c>
      <c r="L27" s="65"/>
    </row>
    <row r="28" spans="1:12" ht="15.75">
      <c r="A28" s="39">
        <v>23</v>
      </c>
      <c r="B28" s="27">
        <v>23</v>
      </c>
      <c r="C28" s="2" t="s">
        <v>12</v>
      </c>
      <c r="D28" s="3" t="s">
        <v>8</v>
      </c>
      <c r="E28" s="84" t="s">
        <v>56</v>
      </c>
      <c r="F28" s="100" t="s">
        <v>177</v>
      </c>
      <c r="G28" s="67">
        <v>80</v>
      </c>
      <c r="H28" s="63">
        <v>77</v>
      </c>
      <c r="I28" s="72" t="s">
        <v>152</v>
      </c>
      <c r="J28" s="64">
        <f t="shared" si="0"/>
        <v>78.5</v>
      </c>
      <c r="K28" s="72" t="s">
        <v>152</v>
      </c>
      <c r="L28" s="65"/>
    </row>
    <row r="29" spans="1:12" ht="15.75">
      <c r="A29" s="39">
        <v>24</v>
      </c>
      <c r="B29" s="27">
        <v>24</v>
      </c>
      <c r="C29" s="4" t="s">
        <v>51</v>
      </c>
      <c r="D29" s="5" t="s">
        <v>52</v>
      </c>
      <c r="E29" s="84" t="s">
        <v>56</v>
      </c>
      <c r="F29" s="96" t="s">
        <v>178</v>
      </c>
      <c r="G29" s="67">
        <v>70</v>
      </c>
      <c r="H29" s="63">
        <v>72</v>
      </c>
      <c r="I29" s="72" t="s">
        <v>152</v>
      </c>
      <c r="J29" s="64">
        <f t="shared" si="0"/>
        <v>71</v>
      </c>
      <c r="K29" s="72" t="s">
        <v>152</v>
      </c>
      <c r="L29" s="65"/>
    </row>
    <row r="30" spans="1:12" ht="15.75">
      <c r="A30" s="39">
        <v>25</v>
      </c>
      <c r="B30" s="27">
        <v>25</v>
      </c>
      <c r="C30" s="2" t="s">
        <v>46</v>
      </c>
      <c r="D30" s="3" t="s">
        <v>15</v>
      </c>
      <c r="E30" s="84" t="s">
        <v>56</v>
      </c>
      <c r="F30" s="100" t="s">
        <v>179</v>
      </c>
      <c r="G30" s="67">
        <v>80</v>
      </c>
      <c r="H30" s="63">
        <v>73</v>
      </c>
      <c r="I30" s="72" t="s">
        <v>152</v>
      </c>
      <c r="J30" s="64">
        <f t="shared" si="0"/>
        <v>76.5</v>
      </c>
      <c r="K30" s="72" t="s">
        <v>152</v>
      </c>
      <c r="L30" s="65"/>
    </row>
    <row r="31" spans="1:12" ht="15.75">
      <c r="A31" s="39">
        <v>26</v>
      </c>
      <c r="B31" s="27">
        <v>26</v>
      </c>
      <c r="C31" s="1" t="s">
        <v>53</v>
      </c>
      <c r="D31" s="29" t="s">
        <v>1</v>
      </c>
      <c r="E31" s="84" t="s">
        <v>56</v>
      </c>
      <c r="F31" s="96" t="s">
        <v>180</v>
      </c>
      <c r="G31" s="67">
        <v>50</v>
      </c>
      <c r="H31" s="63">
        <v>56</v>
      </c>
      <c r="I31" s="75" t="s">
        <v>156</v>
      </c>
      <c r="J31" s="64">
        <f t="shared" si="0"/>
        <v>53</v>
      </c>
      <c r="K31" s="75" t="s">
        <v>156</v>
      </c>
      <c r="L31" s="65"/>
    </row>
    <row r="32" spans="1:12" ht="15.75">
      <c r="A32" s="39">
        <v>27</v>
      </c>
      <c r="B32" s="27">
        <v>27</v>
      </c>
      <c r="C32" s="6" t="s">
        <v>17</v>
      </c>
      <c r="D32" s="7" t="s">
        <v>54</v>
      </c>
      <c r="E32" s="84" t="s">
        <v>56</v>
      </c>
      <c r="F32" s="97" t="s">
        <v>181</v>
      </c>
      <c r="G32" s="67">
        <v>78</v>
      </c>
      <c r="H32" s="63">
        <v>74</v>
      </c>
      <c r="I32" s="72" t="s">
        <v>152</v>
      </c>
      <c r="J32" s="64">
        <f t="shared" si="0"/>
        <v>76</v>
      </c>
      <c r="K32" s="72" t="s">
        <v>152</v>
      </c>
      <c r="L32" s="65"/>
    </row>
    <row r="33" spans="1:12" ht="15.75">
      <c r="A33" s="39">
        <v>28</v>
      </c>
      <c r="B33" s="27">
        <v>28</v>
      </c>
      <c r="C33" s="12" t="s">
        <v>33</v>
      </c>
      <c r="D33" s="13" t="s">
        <v>55</v>
      </c>
      <c r="E33" s="84" t="s">
        <v>56</v>
      </c>
      <c r="F33" s="98" t="s">
        <v>182</v>
      </c>
      <c r="G33" s="67">
        <v>58</v>
      </c>
      <c r="H33" s="63">
        <v>75</v>
      </c>
      <c r="I33" s="72" t="s">
        <v>152</v>
      </c>
      <c r="J33" s="64">
        <f t="shared" si="0"/>
        <v>66.5</v>
      </c>
      <c r="K33" s="28" t="str">
        <f>IF(J33&lt;30,"Kém",IF(J33&lt;=49,"Yếu",IF(J33&lt;=59,"TB",IF(J33&lt;=69,"TBK",IF(J33&lt;=79,"Khá",IF(J33&lt;=89,"Tốt","Xuất sắc"))))))</f>
        <v>TBK</v>
      </c>
      <c r="L33" s="65"/>
    </row>
    <row r="34" spans="1:12" ht="15.75">
      <c r="A34" s="39">
        <v>29</v>
      </c>
      <c r="B34" s="27">
        <v>29</v>
      </c>
      <c r="C34" s="6" t="s">
        <v>7</v>
      </c>
      <c r="D34" s="7" t="s">
        <v>16</v>
      </c>
      <c r="E34" s="84" t="s">
        <v>56</v>
      </c>
      <c r="F34" s="96" t="s">
        <v>183</v>
      </c>
      <c r="G34" s="67">
        <v>76</v>
      </c>
      <c r="H34" s="63">
        <v>62</v>
      </c>
      <c r="I34" s="69" t="s">
        <v>232</v>
      </c>
      <c r="J34" s="64">
        <f t="shared" si="0"/>
        <v>69</v>
      </c>
      <c r="K34" s="28" t="str">
        <f>IF(J34&lt;30,"Kém",IF(J34&lt;=49,"Yếu",IF(J34&lt;=59,"TB",IF(J34&lt;=69,"TBK",IF(J34&lt;=79,"Khá",IF(J34&lt;=89,"Tốt","Xuất sắc"))))))</f>
        <v>TBK</v>
      </c>
      <c r="L34" s="65"/>
    </row>
    <row r="35" spans="1:12" ht="15.75">
      <c r="A35" s="39">
        <v>30</v>
      </c>
      <c r="B35" s="27">
        <v>30</v>
      </c>
      <c r="C35" s="2" t="s">
        <v>22</v>
      </c>
      <c r="D35" s="3" t="s">
        <v>134</v>
      </c>
      <c r="E35" s="84" t="s">
        <v>56</v>
      </c>
      <c r="F35" s="97" t="s">
        <v>184</v>
      </c>
      <c r="G35" s="67">
        <v>90</v>
      </c>
      <c r="H35" s="63">
        <v>80</v>
      </c>
      <c r="I35" s="59" t="s">
        <v>151</v>
      </c>
      <c r="J35" s="64">
        <f t="shared" si="0"/>
        <v>85</v>
      </c>
      <c r="K35" s="59" t="s">
        <v>151</v>
      </c>
      <c r="L35" s="65"/>
    </row>
    <row r="36" spans="1:12" ht="15.75">
      <c r="A36" s="39">
        <v>31</v>
      </c>
      <c r="B36" s="27">
        <v>31</v>
      </c>
      <c r="C36" s="2" t="s">
        <v>14</v>
      </c>
      <c r="D36" s="3" t="s">
        <v>135</v>
      </c>
      <c r="E36" s="84" t="s">
        <v>56</v>
      </c>
      <c r="F36" s="100" t="s">
        <v>185</v>
      </c>
      <c r="G36" s="67">
        <v>82</v>
      </c>
      <c r="H36" s="63">
        <v>82</v>
      </c>
      <c r="I36" s="59" t="s">
        <v>151</v>
      </c>
      <c r="J36" s="64">
        <f t="shared" si="0"/>
        <v>82</v>
      </c>
      <c r="K36" s="59" t="s">
        <v>151</v>
      </c>
      <c r="L36" s="65"/>
    </row>
    <row r="37" spans="1:12" ht="15.75">
      <c r="A37" s="39">
        <v>32</v>
      </c>
      <c r="B37" s="27">
        <v>1</v>
      </c>
      <c r="C37" s="14" t="s">
        <v>57</v>
      </c>
      <c r="D37" s="15" t="s">
        <v>58</v>
      </c>
      <c r="E37" s="85" t="s">
        <v>105</v>
      </c>
      <c r="F37" s="101" t="s">
        <v>186</v>
      </c>
      <c r="G37" s="20">
        <v>76</v>
      </c>
      <c r="H37" s="59">
        <v>74</v>
      </c>
      <c r="I37" s="28" t="s">
        <v>152</v>
      </c>
      <c r="J37" s="68">
        <f t="shared" si="0"/>
        <v>75</v>
      </c>
      <c r="K37" s="28" t="s">
        <v>152</v>
      </c>
      <c r="L37" s="42"/>
    </row>
    <row r="38" spans="1:12" ht="15.75">
      <c r="A38" s="39">
        <v>33</v>
      </c>
      <c r="B38" s="27">
        <v>2</v>
      </c>
      <c r="C38" s="14" t="s">
        <v>59</v>
      </c>
      <c r="D38" s="15" t="s">
        <v>60</v>
      </c>
      <c r="E38" s="85" t="s">
        <v>105</v>
      </c>
      <c r="F38" s="102">
        <v>34516</v>
      </c>
      <c r="G38" s="16">
        <v>73</v>
      </c>
      <c r="H38" s="69">
        <v>75</v>
      </c>
      <c r="I38" s="70" t="s">
        <v>152</v>
      </c>
      <c r="J38" s="71">
        <f t="shared" si="0"/>
        <v>74</v>
      </c>
      <c r="K38" s="70" t="s">
        <v>152</v>
      </c>
      <c r="L38" s="42"/>
    </row>
    <row r="39" spans="1:12" ht="15.75">
      <c r="A39" s="39">
        <v>34</v>
      </c>
      <c r="B39" s="27">
        <v>3</v>
      </c>
      <c r="C39" s="14" t="s">
        <v>61</v>
      </c>
      <c r="D39" s="15" t="s">
        <v>62</v>
      </c>
      <c r="E39" s="85" t="s">
        <v>105</v>
      </c>
      <c r="F39" s="101" t="s">
        <v>187</v>
      </c>
      <c r="G39" s="16">
        <v>77</v>
      </c>
      <c r="H39" s="59">
        <v>78</v>
      </c>
      <c r="I39" s="28" t="s">
        <v>152</v>
      </c>
      <c r="J39" s="68">
        <f t="shared" si="0"/>
        <v>77.5</v>
      </c>
      <c r="K39" s="28" t="s">
        <v>152</v>
      </c>
      <c r="L39" s="42"/>
    </row>
    <row r="40" spans="1:12" ht="15.75">
      <c r="A40" s="39">
        <v>35</v>
      </c>
      <c r="B40" s="27">
        <v>4</v>
      </c>
      <c r="C40" s="14" t="s">
        <v>65</v>
      </c>
      <c r="D40" s="15" t="s">
        <v>66</v>
      </c>
      <c r="E40" s="85" t="s">
        <v>105</v>
      </c>
      <c r="F40" s="101" t="s">
        <v>189</v>
      </c>
      <c r="G40" s="73">
        <v>90</v>
      </c>
      <c r="H40" s="59">
        <v>90</v>
      </c>
      <c r="I40" s="28" t="s">
        <v>150</v>
      </c>
      <c r="J40" s="72">
        <v>90</v>
      </c>
      <c r="K40" s="28" t="s">
        <v>150</v>
      </c>
      <c r="L40" s="42"/>
    </row>
    <row r="41" spans="1:12" ht="15.75">
      <c r="A41" s="39">
        <v>36</v>
      </c>
      <c r="B41" s="27">
        <v>5</v>
      </c>
      <c r="C41" s="14" t="s">
        <v>63</v>
      </c>
      <c r="D41" s="15" t="s">
        <v>64</v>
      </c>
      <c r="E41" s="85" t="s">
        <v>105</v>
      </c>
      <c r="F41" s="101" t="s">
        <v>188</v>
      </c>
      <c r="G41" s="16">
        <v>70</v>
      </c>
      <c r="H41" s="59">
        <v>74</v>
      </c>
      <c r="I41" s="28" t="s">
        <v>152</v>
      </c>
      <c r="J41" s="72">
        <f t="shared" si="0"/>
        <v>72</v>
      </c>
      <c r="K41" s="28" t="s">
        <v>152</v>
      </c>
      <c r="L41" s="42"/>
    </row>
    <row r="42" spans="1:12" ht="15.75">
      <c r="A42" s="39">
        <v>37</v>
      </c>
      <c r="B42" s="27">
        <v>6</v>
      </c>
      <c r="C42" s="14" t="s">
        <v>67</v>
      </c>
      <c r="D42" s="15" t="s">
        <v>68</v>
      </c>
      <c r="E42" s="85" t="s">
        <v>105</v>
      </c>
      <c r="F42" s="101" t="s">
        <v>190</v>
      </c>
      <c r="G42" s="73">
        <v>74</v>
      </c>
      <c r="H42" s="59">
        <v>70</v>
      </c>
      <c r="I42" s="28" t="s">
        <v>152</v>
      </c>
      <c r="J42" s="72">
        <f aca="true" t="shared" si="1" ref="J42:J50">(G42+H42)/2</f>
        <v>72</v>
      </c>
      <c r="K42" s="28" t="s">
        <v>152</v>
      </c>
      <c r="L42" s="42"/>
    </row>
    <row r="43" spans="1:12" ht="15.75">
      <c r="A43" s="39">
        <v>38</v>
      </c>
      <c r="B43" s="27">
        <v>7</v>
      </c>
      <c r="C43" s="17" t="s">
        <v>65</v>
      </c>
      <c r="D43" s="18" t="s">
        <v>69</v>
      </c>
      <c r="E43" s="85" t="s">
        <v>105</v>
      </c>
      <c r="F43" s="101" t="s">
        <v>191</v>
      </c>
      <c r="G43" s="74" t="s">
        <v>70</v>
      </c>
      <c r="H43" s="59">
        <v>80</v>
      </c>
      <c r="I43" s="28" t="s">
        <v>151</v>
      </c>
      <c r="J43" s="68">
        <f t="shared" si="1"/>
        <v>80.5</v>
      </c>
      <c r="K43" s="28" t="s">
        <v>151</v>
      </c>
      <c r="L43" s="42"/>
    </row>
    <row r="44" spans="1:12" ht="15.75">
      <c r="A44" s="39">
        <v>39</v>
      </c>
      <c r="B44" s="27">
        <v>8</v>
      </c>
      <c r="C44" s="17" t="s">
        <v>22</v>
      </c>
      <c r="D44" s="18" t="s">
        <v>69</v>
      </c>
      <c r="E44" s="85" t="s">
        <v>105</v>
      </c>
      <c r="F44" s="102">
        <v>34344</v>
      </c>
      <c r="G44" s="19" t="s">
        <v>71</v>
      </c>
      <c r="H44" s="59">
        <v>70</v>
      </c>
      <c r="I44" s="28" t="s">
        <v>152</v>
      </c>
      <c r="J44" s="68">
        <f t="shared" si="1"/>
        <v>70.5</v>
      </c>
      <c r="K44" s="28" t="s">
        <v>152</v>
      </c>
      <c r="L44" s="42"/>
    </row>
    <row r="45" spans="1:12" ht="15.75">
      <c r="A45" s="39">
        <v>40</v>
      </c>
      <c r="B45" s="27">
        <v>9</v>
      </c>
      <c r="C45" s="17" t="s">
        <v>72</v>
      </c>
      <c r="D45" s="18" t="s">
        <v>73</v>
      </c>
      <c r="E45" s="85" t="s">
        <v>105</v>
      </c>
      <c r="F45" s="101" t="s">
        <v>192</v>
      </c>
      <c r="G45" s="19" t="s">
        <v>74</v>
      </c>
      <c r="H45" s="59">
        <v>67</v>
      </c>
      <c r="I45" s="69" t="s">
        <v>232</v>
      </c>
      <c r="J45" s="68">
        <f t="shared" si="1"/>
        <v>70.5</v>
      </c>
      <c r="K45" s="28" t="s">
        <v>152</v>
      </c>
      <c r="L45" s="42"/>
    </row>
    <row r="46" spans="1:12" ht="15.75">
      <c r="A46" s="39">
        <v>41</v>
      </c>
      <c r="B46" s="27">
        <v>10</v>
      </c>
      <c r="C46" s="17" t="s">
        <v>65</v>
      </c>
      <c r="D46" s="18" t="s">
        <v>75</v>
      </c>
      <c r="E46" s="85" t="s">
        <v>105</v>
      </c>
      <c r="F46" s="101" t="s">
        <v>193</v>
      </c>
      <c r="G46" s="19" t="s">
        <v>76</v>
      </c>
      <c r="H46" s="59">
        <v>80</v>
      </c>
      <c r="I46" s="28" t="s">
        <v>151</v>
      </c>
      <c r="J46" s="72">
        <f t="shared" si="1"/>
        <v>82</v>
      </c>
      <c r="K46" s="28" t="s">
        <v>151</v>
      </c>
      <c r="L46" s="42"/>
    </row>
    <row r="47" spans="1:12" ht="15.75">
      <c r="A47" s="39">
        <v>42</v>
      </c>
      <c r="B47" s="27">
        <v>12</v>
      </c>
      <c r="C47" s="17" t="s">
        <v>65</v>
      </c>
      <c r="D47" s="18" t="s">
        <v>13</v>
      </c>
      <c r="E47" s="85" t="s">
        <v>105</v>
      </c>
      <c r="F47" s="102">
        <v>34215</v>
      </c>
      <c r="G47" s="20">
        <v>72</v>
      </c>
      <c r="H47" s="59">
        <v>76</v>
      </c>
      <c r="I47" s="28" t="s">
        <v>152</v>
      </c>
      <c r="J47" s="72">
        <f t="shared" si="1"/>
        <v>74</v>
      </c>
      <c r="K47" s="28" t="s">
        <v>152</v>
      </c>
      <c r="L47" s="42"/>
    </row>
    <row r="48" spans="1:12" ht="15.75">
      <c r="A48" s="39">
        <v>43</v>
      </c>
      <c r="B48" s="27">
        <v>13</v>
      </c>
      <c r="C48" s="17" t="s">
        <v>65</v>
      </c>
      <c r="D48" s="18" t="s">
        <v>77</v>
      </c>
      <c r="E48" s="85" t="s">
        <v>105</v>
      </c>
      <c r="F48" s="102">
        <v>34309</v>
      </c>
      <c r="G48" s="20">
        <v>65</v>
      </c>
      <c r="H48" s="59">
        <v>70</v>
      </c>
      <c r="I48" s="28" t="s">
        <v>152</v>
      </c>
      <c r="J48" s="68">
        <f t="shared" si="1"/>
        <v>67.5</v>
      </c>
      <c r="K48" s="28" t="str">
        <f>IF(J48&lt;30,"Kém",IF(J48&lt;=49,"Yếu",IF(J48&lt;=59,"TB",IF(J48&lt;=69,"TBK",IF(J48&lt;=79,"Khá",IF(J48&lt;=89,"Tốt","Xuất sắc"))))))</f>
        <v>TBK</v>
      </c>
      <c r="L48" s="42"/>
    </row>
    <row r="49" spans="1:12" ht="15.75">
      <c r="A49" s="39">
        <v>44</v>
      </c>
      <c r="B49" s="27">
        <v>14</v>
      </c>
      <c r="C49" s="17" t="s">
        <v>78</v>
      </c>
      <c r="D49" s="18" t="s">
        <v>79</v>
      </c>
      <c r="E49" s="85" t="s">
        <v>105</v>
      </c>
      <c r="F49" s="102">
        <v>34001</v>
      </c>
      <c r="G49" s="20">
        <v>76</v>
      </c>
      <c r="H49" s="59">
        <v>72</v>
      </c>
      <c r="I49" s="28" t="s">
        <v>152</v>
      </c>
      <c r="J49" s="72">
        <f t="shared" si="1"/>
        <v>74</v>
      </c>
      <c r="K49" s="28" t="s">
        <v>152</v>
      </c>
      <c r="L49" s="42"/>
    </row>
    <row r="50" spans="1:12" ht="15.75">
      <c r="A50" s="39">
        <v>45</v>
      </c>
      <c r="B50" s="27">
        <v>15</v>
      </c>
      <c r="C50" s="17" t="s">
        <v>80</v>
      </c>
      <c r="D50" s="18" t="s">
        <v>81</v>
      </c>
      <c r="E50" s="85" t="s">
        <v>105</v>
      </c>
      <c r="F50" s="101" t="s">
        <v>194</v>
      </c>
      <c r="G50" s="20">
        <v>67</v>
      </c>
      <c r="H50" s="59">
        <v>63</v>
      </c>
      <c r="I50" s="69" t="s">
        <v>232</v>
      </c>
      <c r="J50" s="72">
        <f t="shared" si="1"/>
        <v>65</v>
      </c>
      <c r="K50" s="28" t="str">
        <f>IF(J50&lt;30,"Kém",IF(J50&lt;=49,"Yếu",IF(J50&lt;=59,"TB",IF(J50&lt;=69,"TBK",IF(J50&lt;=79,"Khá",IF(J50&lt;=89,"Tốt","Xuất sắc"))))))</f>
        <v>TBK</v>
      </c>
      <c r="L50" s="42"/>
    </row>
    <row r="51" spans="1:12" ht="15.75">
      <c r="A51" s="39">
        <v>46</v>
      </c>
      <c r="B51" s="27">
        <v>16</v>
      </c>
      <c r="C51" s="17" t="s">
        <v>82</v>
      </c>
      <c r="D51" s="18" t="s">
        <v>83</v>
      </c>
      <c r="E51" s="85" t="s">
        <v>105</v>
      </c>
      <c r="F51" s="101" t="s">
        <v>195</v>
      </c>
      <c r="G51" s="20">
        <v>91</v>
      </c>
      <c r="H51" s="59">
        <v>91</v>
      </c>
      <c r="I51" s="28" t="s">
        <v>150</v>
      </c>
      <c r="J51" s="72">
        <v>91</v>
      </c>
      <c r="K51" s="28" t="s">
        <v>150</v>
      </c>
      <c r="L51" s="42"/>
    </row>
    <row r="52" spans="1:12" ht="15.75">
      <c r="A52" s="39">
        <v>47</v>
      </c>
      <c r="B52" s="27">
        <v>17</v>
      </c>
      <c r="C52" s="17" t="s">
        <v>84</v>
      </c>
      <c r="D52" s="18" t="s">
        <v>85</v>
      </c>
      <c r="E52" s="85" t="s">
        <v>105</v>
      </c>
      <c r="F52" s="102">
        <v>34403</v>
      </c>
      <c r="G52" s="20">
        <v>71</v>
      </c>
      <c r="H52" s="59">
        <v>70</v>
      </c>
      <c r="I52" s="28" t="s">
        <v>152</v>
      </c>
      <c r="J52" s="68">
        <v>70.5</v>
      </c>
      <c r="K52" s="28" t="s">
        <v>152</v>
      </c>
      <c r="L52" s="42"/>
    </row>
    <row r="53" spans="1:12" ht="15.75">
      <c r="A53" s="39">
        <v>48</v>
      </c>
      <c r="B53" s="27">
        <v>18</v>
      </c>
      <c r="C53" s="17" t="s">
        <v>86</v>
      </c>
      <c r="D53" s="18" t="s">
        <v>87</v>
      </c>
      <c r="E53" s="85" t="s">
        <v>105</v>
      </c>
      <c r="F53" s="101" t="s">
        <v>196</v>
      </c>
      <c r="G53" s="20">
        <v>61</v>
      </c>
      <c r="H53" s="59">
        <v>72</v>
      </c>
      <c r="I53" s="28" t="s">
        <v>152</v>
      </c>
      <c r="J53" s="68">
        <f>(G53+H53)/2</f>
        <v>66.5</v>
      </c>
      <c r="K53" s="28" t="str">
        <f>IF(J53&lt;30,"Kém",IF(J53&lt;=49,"Yếu",IF(J53&lt;=59,"TB",IF(J53&lt;=69,"TBK",IF(J53&lt;=79,"Khá",IF(J53&lt;=89,"Tốt","Xuất sắc"))))))</f>
        <v>TBK</v>
      </c>
      <c r="L53" s="42"/>
    </row>
    <row r="54" spans="1:12" ht="15.75">
      <c r="A54" s="39">
        <v>49</v>
      </c>
      <c r="B54" s="27">
        <v>19</v>
      </c>
      <c r="C54" s="43" t="s">
        <v>90</v>
      </c>
      <c r="D54" s="25" t="s">
        <v>91</v>
      </c>
      <c r="E54" s="85" t="s">
        <v>105</v>
      </c>
      <c r="F54" s="102">
        <v>33971</v>
      </c>
      <c r="G54" s="75">
        <v>69</v>
      </c>
      <c r="H54" s="59">
        <v>74</v>
      </c>
      <c r="I54" s="28" t="s">
        <v>152</v>
      </c>
      <c r="J54" s="68">
        <f>(G54+H54)/2</f>
        <v>71.5</v>
      </c>
      <c r="K54" s="28" t="s">
        <v>152</v>
      </c>
      <c r="L54" s="42"/>
    </row>
    <row r="55" spans="1:12" ht="15.75">
      <c r="A55" s="39">
        <v>50</v>
      </c>
      <c r="B55" s="27">
        <v>20</v>
      </c>
      <c r="C55" s="17" t="s">
        <v>88</v>
      </c>
      <c r="D55" s="18" t="s">
        <v>89</v>
      </c>
      <c r="E55" s="85" t="s">
        <v>105</v>
      </c>
      <c r="F55" s="115" t="s">
        <v>197</v>
      </c>
      <c r="G55" s="20">
        <v>70</v>
      </c>
      <c r="H55" s="59">
        <v>70</v>
      </c>
      <c r="I55" s="28" t="s">
        <v>152</v>
      </c>
      <c r="J55" s="72">
        <v>70</v>
      </c>
      <c r="K55" s="28" t="s">
        <v>152</v>
      </c>
      <c r="L55" s="42"/>
    </row>
    <row r="56" spans="1:12" ht="15.75">
      <c r="A56" s="39">
        <v>51</v>
      </c>
      <c r="B56" s="27">
        <v>1</v>
      </c>
      <c r="C56" s="21" t="s">
        <v>65</v>
      </c>
      <c r="D56" s="40" t="s">
        <v>92</v>
      </c>
      <c r="E56" s="85" t="s">
        <v>106</v>
      </c>
      <c r="F56" s="103" t="s">
        <v>198</v>
      </c>
      <c r="G56" s="66">
        <v>73</v>
      </c>
      <c r="H56" s="59">
        <v>89</v>
      </c>
      <c r="I56" s="28" t="str">
        <f>IF(H56&lt;30,"Kém",IF(H56&lt;=49,"Yếu",IF(H56&lt;=59,"Trung bình",IF(H56&lt;=69,"TB-khá",IF(H56&lt;=79,"Khá",IF(H56&lt;=89,"Tốt","Xuất sắc"))))))</f>
        <v>Tốt</v>
      </c>
      <c r="J56" s="78">
        <f>(H56+G56)/2</f>
        <v>81</v>
      </c>
      <c r="K56" s="28" t="str">
        <f>IF(J56&lt;30,"Kém",IF(J56&lt;=49,"Yếu",IF(J56&lt;=59,"Trung bình",IF(J56&lt;=69,"TB-khá",IF(J56&lt;=79,"Khá",IF(J56&lt;=89,"Tốt","Xuất sắc"))))))</f>
        <v>Tốt</v>
      </c>
      <c r="L56" s="42"/>
    </row>
    <row r="57" spans="1:12" ht="15.75">
      <c r="A57" s="39">
        <v>52</v>
      </c>
      <c r="B57" s="27">
        <v>2</v>
      </c>
      <c r="C57" s="23" t="s">
        <v>93</v>
      </c>
      <c r="D57" s="24" t="s">
        <v>94</v>
      </c>
      <c r="E57" s="85" t="s">
        <v>106</v>
      </c>
      <c r="F57" s="100" t="s">
        <v>199</v>
      </c>
      <c r="G57" s="66">
        <v>80</v>
      </c>
      <c r="H57" s="69">
        <v>74</v>
      </c>
      <c r="I57" s="28" t="str">
        <f>IF(H57&lt;30,"Kém",IF(H57&lt;=49,"Yếu",IF(H57&lt;=59,"Trung bình",IF(H57&lt;=69,"TB-khá",IF(H57&lt;=79,"Khá",IF(H57&lt;=89,"Tốt","Xuất sắc"))))))</f>
        <v>Khá</v>
      </c>
      <c r="J57" s="78">
        <v>77</v>
      </c>
      <c r="K57" s="28" t="str">
        <f>IF(J57&lt;30,"Kém",IF(J57&lt;=49,"Yếu",IF(J57&lt;=59,"Trung bình",IF(J57&lt;=69,"TB-khá",IF(J57&lt;=79,"Khá",IF(J57&lt;=89,"Tốt","Xuất sắc"))))))</f>
        <v>Khá</v>
      </c>
      <c r="L57" s="42"/>
    </row>
    <row r="58" spans="1:12" ht="15.75">
      <c r="A58" s="39">
        <v>53</v>
      </c>
      <c r="B58" s="27">
        <v>3</v>
      </c>
      <c r="C58" s="23" t="s">
        <v>95</v>
      </c>
      <c r="D58" s="24" t="s">
        <v>30</v>
      </c>
      <c r="E58" s="85" t="s">
        <v>106</v>
      </c>
      <c r="F58" s="96" t="s">
        <v>200</v>
      </c>
      <c r="G58" s="66">
        <v>80</v>
      </c>
      <c r="H58" s="59">
        <v>81</v>
      </c>
      <c r="I58" s="28" t="str">
        <f>IF(H58&lt;30,"Kém",IF(H58&lt;=49,"Yếu",IF(H58&lt;=59,"Trung bình",IF(H58&lt;=69,"TB-khá",IF(H58&lt;=79,"Khá",IF(H58&lt;=89,"Tốt","Xuất sắc"))))))</f>
        <v>Tốt</v>
      </c>
      <c r="J58" s="78">
        <v>81</v>
      </c>
      <c r="K58" s="28" t="str">
        <f>IF(J58&lt;30,"Kém",IF(J58&lt;=49,"Yếu",IF(J58&lt;=59,"Trung bình",IF(J58&lt;=69,"TB-khá",IF(J58&lt;=79,"Khá",IF(J58&lt;=89,"Tốt","Xuất sắc"))))))</f>
        <v>Tốt</v>
      </c>
      <c r="L58" s="42"/>
    </row>
    <row r="59" spans="1:12" s="30" customFormat="1" ht="15.75">
      <c r="A59" s="269">
        <v>54</v>
      </c>
      <c r="B59" s="270">
        <v>4</v>
      </c>
      <c r="C59" s="271" t="s">
        <v>96</v>
      </c>
      <c r="D59" s="272" t="s">
        <v>97</v>
      </c>
      <c r="E59" s="273" t="s">
        <v>106</v>
      </c>
      <c r="F59" s="274" t="s">
        <v>242</v>
      </c>
      <c r="G59" s="275"/>
      <c r="H59" s="276"/>
      <c r="I59" s="277"/>
      <c r="J59" s="278"/>
      <c r="K59" s="277"/>
      <c r="L59" s="279" t="s">
        <v>233</v>
      </c>
    </row>
    <row r="60" spans="1:12" ht="15.75">
      <c r="A60" s="39">
        <v>55</v>
      </c>
      <c r="B60" s="27">
        <v>5</v>
      </c>
      <c r="C60" s="23" t="s">
        <v>98</v>
      </c>
      <c r="D60" s="25" t="s">
        <v>97</v>
      </c>
      <c r="E60" s="85" t="s">
        <v>106</v>
      </c>
      <c r="F60" s="96" t="s">
        <v>201</v>
      </c>
      <c r="G60" s="120">
        <v>85</v>
      </c>
      <c r="H60" s="119">
        <v>80</v>
      </c>
      <c r="I60" s="28" t="str">
        <f>IF(H60&lt;30,"Kém",IF(H60&lt;=49,"Yếu",IF(H60&lt;=59,"Trung bình",IF(H60&lt;=69,"TB-khá",IF(H60&lt;=79,"Khá",IF(H60&lt;=89,"Tốt","Xuất sắc"))))))</f>
        <v>Tốt</v>
      </c>
      <c r="J60" s="121">
        <v>83</v>
      </c>
      <c r="K60" s="28" t="str">
        <f>IF(J60&lt;30,"Kém",IF(J60&lt;=49,"Yếu",IF(J60&lt;=59,"Trung bình",IF(J60&lt;=69,"TB-khá",IF(J60&lt;=79,"Khá",IF(J60&lt;=89,"Tốt","Xuất sắc"))))))</f>
        <v>Tốt</v>
      </c>
      <c r="L60" s="42"/>
    </row>
    <row r="61" spans="1:12" ht="15.75">
      <c r="A61" s="39">
        <v>56</v>
      </c>
      <c r="B61" s="27">
        <v>6</v>
      </c>
      <c r="C61" s="23" t="s">
        <v>99</v>
      </c>
      <c r="D61" s="24" t="s">
        <v>100</v>
      </c>
      <c r="E61" s="85" t="s">
        <v>106</v>
      </c>
      <c r="F61" s="99" t="s">
        <v>202</v>
      </c>
      <c r="G61" s="66">
        <v>84</v>
      </c>
      <c r="H61" s="59">
        <v>78</v>
      </c>
      <c r="I61" s="28" t="str">
        <f>IF(H61&lt;30,"Kém",IF(H61&lt;=49,"Yếu",IF(H61&lt;=59,"Trung bình",IF(H61&lt;=69,"TB-khá",IF(H61&lt;=79,"Khá",IF(H61&lt;=89,"Tốt","Xuất sắc"))))))</f>
        <v>Khá</v>
      </c>
      <c r="J61" s="78">
        <v>81</v>
      </c>
      <c r="K61" s="28" t="str">
        <f>IF(J61&lt;30,"Kém",IF(J61&lt;=49,"Yếu",IF(J61&lt;=59,"Trung bình",IF(J61&lt;=69,"TB-khá",IF(J61&lt;=79,"Khá",IF(J61&lt;=89,"Tốt","Xuất sắc"))))))</f>
        <v>Tốt</v>
      </c>
      <c r="L61" s="42"/>
    </row>
    <row r="62" spans="1:12" ht="15.75">
      <c r="A62" s="39">
        <v>57</v>
      </c>
      <c r="B62" s="27">
        <v>7</v>
      </c>
      <c r="C62" s="23" t="s">
        <v>93</v>
      </c>
      <c r="D62" s="24" t="s">
        <v>11</v>
      </c>
      <c r="E62" s="85" t="s">
        <v>106</v>
      </c>
      <c r="F62" s="100" t="s">
        <v>203</v>
      </c>
      <c r="G62" s="66">
        <v>80</v>
      </c>
      <c r="H62" s="59">
        <v>71</v>
      </c>
      <c r="I62" s="28" t="str">
        <f>IF(H62&lt;30,"Kém",IF(H62&lt;=49,"Yếu",IF(H62&lt;=59,"Trung bình",IF(H62&lt;=69,"TB-khá",IF(H62&lt;=79,"Khá",IF(H62&lt;=89,"Tốt","Xuất sắc"))))))</f>
        <v>Khá</v>
      </c>
      <c r="J62" s="78">
        <v>76</v>
      </c>
      <c r="K62" s="28" t="str">
        <f>IF(J62&lt;30,"Kém",IF(J62&lt;=49,"Yếu",IF(J62&lt;=59,"Trung bình",IF(J62&lt;=69,"TB-khá",IF(J62&lt;=79,"Khá",IF(J62&lt;=89,"Tốt","Xuất sắc"))))))</f>
        <v>Khá</v>
      </c>
      <c r="L62" s="42"/>
    </row>
    <row r="63" spans="1:12" ht="15.75">
      <c r="A63" s="39">
        <v>58</v>
      </c>
      <c r="B63" s="27">
        <v>8</v>
      </c>
      <c r="C63" s="23" t="s">
        <v>12</v>
      </c>
      <c r="D63" s="24" t="s">
        <v>101</v>
      </c>
      <c r="E63" s="85" t="s">
        <v>106</v>
      </c>
      <c r="F63" s="104" t="s">
        <v>204</v>
      </c>
      <c r="G63" s="66">
        <v>82</v>
      </c>
      <c r="H63" s="59">
        <v>80</v>
      </c>
      <c r="I63" s="28" t="str">
        <f>IF(H63&lt;30,"Kém",IF(H63&lt;=49,"Yếu",IF(H63&lt;=59,"Trung bình",IF(H63&lt;=69,"TB-khá",IF(H63&lt;=79,"Khá",IF(H63&lt;=89,"Tốt","Xuất sắc"))))))</f>
        <v>Tốt</v>
      </c>
      <c r="J63" s="78">
        <v>81</v>
      </c>
      <c r="K63" s="28" t="str">
        <f>IF(J63&lt;30,"Kém",IF(J63&lt;=49,"Yếu",IF(J63&lt;=59,"Trung bình",IF(J63&lt;=69,"TB-khá",IF(J63&lt;=79,"Khá",IF(J63&lt;=89,"Tốt","Xuất sắc"))))))</f>
        <v>Tốt</v>
      </c>
      <c r="L63" s="42"/>
    </row>
    <row r="64" spans="1:12" s="30" customFormat="1" ht="15.75">
      <c r="A64" s="269">
        <v>59</v>
      </c>
      <c r="B64" s="270">
        <v>9</v>
      </c>
      <c r="C64" s="280" t="s">
        <v>102</v>
      </c>
      <c r="D64" s="281" t="s">
        <v>103</v>
      </c>
      <c r="E64" s="273" t="s">
        <v>106</v>
      </c>
      <c r="F64" s="282" t="s">
        <v>213</v>
      </c>
      <c r="G64" s="275"/>
      <c r="H64" s="276"/>
      <c r="I64" s="277"/>
      <c r="J64" s="278"/>
      <c r="K64" s="277"/>
      <c r="L64" s="279" t="s">
        <v>233</v>
      </c>
    </row>
    <row r="65" spans="1:12" ht="15.75">
      <c r="A65" s="39">
        <v>60</v>
      </c>
      <c r="B65" s="27">
        <v>10</v>
      </c>
      <c r="C65" s="21" t="s">
        <v>95</v>
      </c>
      <c r="D65" s="40" t="s">
        <v>47</v>
      </c>
      <c r="E65" s="85" t="s">
        <v>106</v>
      </c>
      <c r="F65" s="100" t="s">
        <v>205</v>
      </c>
      <c r="G65" s="79">
        <v>70</v>
      </c>
      <c r="H65" s="59">
        <v>72</v>
      </c>
      <c r="I65" s="28" t="str">
        <f>IF(H65&lt;30,"Kém",IF(H65&lt;=49,"Yếu",IF(H65&lt;=59,"Trung bình",IF(H65&lt;=69,"TB-khá",IF(H65&lt;=79,"Khá",IF(H65&lt;=89,"Tốt","Xuất sắc"))))))</f>
        <v>Khá</v>
      </c>
      <c r="J65" s="80">
        <v>71</v>
      </c>
      <c r="K65" s="28" t="str">
        <f>IF(J65&lt;30,"Kém",IF(J65&lt;=49,"Yếu",IF(J65&lt;=59,"Trung bình",IF(J65&lt;=69,"TB-khá",IF(J65&lt;=79,"Khá",IF(J65&lt;=89,"Tốt","Xuất sắc"))))))</f>
        <v>Khá</v>
      </c>
      <c r="L65" s="42"/>
    </row>
    <row r="66" spans="1:12" ht="15.75">
      <c r="A66" s="39">
        <v>61</v>
      </c>
      <c r="B66" s="27">
        <v>11</v>
      </c>
      <c r="C66" s="23" t="s">
        <v>93</v>
      </c>
      <c r="D66" s="24" t="s">
        <v>133</v>
      </c>
      <c r="E66" s="85" t="s">
        <v>106</v>
      </c>
      <c r="F66" s="96" t="s">
        <v>198</v>
      </c>
      <c r="G66" s="66">
        <v>70</v>
      </c>
      <c r="H66" s="59">
        <v>70</v>
      </c>
      <c r="I66" s="28" t="str">
        <f>IF(H66&lt;30,"Kém",IF(H66&lt;=49,"Yếu",IF(H66&lt;=59,"Trung bình",IF(H66&lt;=69,"TB-khá",IF(H66&lt;=79,"Khá",IF(H66&lt;=89,"Tốt","Xuất sắc"))))))</f>
        <v>Khá</v>
      </c>
      <c r="J66" s="78">
        <v>70</v>
      </c>
      <c r="K66" s="28" t="str">
        <f>IF(J66&lt;30,"Kém",IF(J66&lt;=49,"Yếu",IF(J66&lt;=59,"Trung bình",IF(J66&lt;=69,"TB-khá",IF(J66&lt;=79,"Khá",IF(J66&lt;=89,"Tốt","Xuất sắc"))))))</f>
        <v>Khá</v>
      </c>
      <c r="L66" s="42"/>
    </row>
    <row r="67" spans="1:12" ht="15.75">
      <c r="A67" s="39">
        <v>62</v>
      </c>
      <c r="B67" s="27">
        <v>12</v>
      </c>
      <c r="C67" s="21" t="s">
        <v>104</v>
      </c>
      <c r="D67" s="22" t="s">
        <v>1</v>
      </c>
      <c r="E67" s="85" t="s">
        <v>106</v>
      </c>
      <c r="F67" s="105" t="s">
        <v>206</v>
      </c>
      <c r="G67" s="66">
        <v>80</v>
      </c>
      <c r="H67" s="59">
        <v>74</v>
      </c>
      <c r="I67" s="28" t="str">
        <f>IF(H67&lt;30,"Kém",IF(H67&lt;=49,"Yếu",IF(H67&lt;=59,"Trung bình",IF(H67&lt;=69,"TB-khá",IF(H67&lt;=79,"Khá",IF(H67&lt;=89,"Tốt","Xuất sắc"))))))</f>
        <v>Khá</v>
      </c>
      <c r="J67" s="114">
        <v>77</v>
      </c>
      <c r="K67" s="28" t="str">
        <f>IF(J67&lt;30,"Kém",IF(J67&lt;=49,"Yếu",IF(J67&lt;=59,"Trung bình",IF(J67&lt;=69,"TB-khá",IF(J67&lt;=79,"Khá",IF(J67&lt;=89,"Tốt","Xuất sắc"))))))</f>
        <v>Khá</v>
      </c>
      <c r="L67" s="42"/>
    </row>
    <row r="68" spans="1:12" ht="15.75">
      <c r="A68" s="39">
        <v>63</v>
      </c>
      <c r="B68" s="27">
        <v>1</v>
      </c>
      <c r="C68" s="44" t="s">
        <v>93</v>
      </c>
      <c r="D68" s="45" t="s">
        <v>107</v>
      </c>
      <c r="E68" s="85" t="s">
        <v>132</v>
      </c>
      <c r="F68" s="105" t="s">
        <v>207</v>
      </c>
      <c r="G68" s="77">
        <v>83</v>
      </c>
      <c r="H68" s="59">
        <v>80</v>
      </c>
      <c r="I68" s="28" t="str">
        <f aca="true" t="shared" si="2" ref="I68:I88">IF(H68&lt;30,"Kém",IF(H68&lt;=49,"Yếu",IF(H68&lt;=59,"TB",IF(H68&lt;=69,"TBK",IF(H68&lt;=79,"Khá",IF(H68&lt;=89,"Tốt","Xuất sắc"))))))</f>
        <v>Tốt</v>
      </c>
      <c r="J68" s="68">
        <f aca="true" t="shared" si="3" ref="J68:J88">(G68+H68)/2</f>
        <v>81.5</v>
      </c>
      <c r="K68" s="28" t="str">
        <f aca="true" t="shared" si="4" ref="K68:K88">IF(J68&lt;30,"Kém",IF(J68&lt;=49,"Yếu",IF(J68&lt;=59,"TB",IF(J68&lt;=69,"TBK",IF(J68&lt;=79,"Khá",IF(J68&lt;=89,"Tốt","Xuất sắc"))))))</f>
        <v>Tốt</v>
      </c>
      <c r="L68" s="42"/>
    </row>
    <row r="69" spans="1:12" ht="15.75">
      <c r="A69" s="39">
        <v>64</v>
      </c>
      <c r="B69" s="27">
        <v>2</v>
      </c>
      <c r="C69" s="46" t="s">
        <v>108</v>
      </c>
      <c r="D69" s="47" t="s">
        <v>109</v>
      </c>
      <c r="E69" s="85" t="s">
        <v>132</v>
      </c>
      <c r="F69" s="118" t="s">
        <v>208</v>
      </c>
      <c r="G69" s="77">
        <v>88</v>
      </c>
      <c r="H69" s="69">
        <v>70</v>
      </c>
      <c r="I69" s="28" t="str">
        <f t="shared" si="2"/>
        <v>Khá</v>
      </c>
      <c r="J69" s="68">
        <f t="shared" si="3"/>
        <v>79</v>
      </c>
      <c r="K69" s="28" t="str">
        <f t="shared" si="4"/>
        <v>Khá</v>
      </c>
      <c r="L69" s="42"/>
    </row>
    <row r="70" spans="1:12" ht="15.75">
      <c r="A70" s="39">
        <v>65</v>
      </c>
      <c r="B70" s="27">
        <v>3</v>
      </c>
      <c r="C70" s="46" t="s">
        <v>65</v>
      </c>
      <c r="D70" s="47" t="s">
        <v>110</v>
      </c>
      <c r="E70" s="85" t="s">
        <v>132</v>
      </c>
      <c r="F70" s="103" t="s">
        <v>209</v>
      </c>
      <c r="G70" s="77">
        <v>85</v>
      </c>
      <c r="H70" s="59">
        <v>74</v>
      </c>
      <c r="I70" s="28" t="str">
        <f t="shared" si="2"/>
        <v>Khá</v>
      </c>
      <c r="J70" s="68">
        <f t="shared" si="3"/>
        <v>79.5</v>
      </c>
      <c r="K70" s="28" t="str">
        <f t="shared" si="4"/>
        <v>Tốt</v>
      </c>
      <c r="L70" s="42"/>
    </row>
    <row r="71" spans="1:12" ht="15.75">
      <c r="A71" s="39">
        <v>66</v>
      </c>
      <c r="B71" s="27">
        <v>4</v>
      </c>
      <c r="C71" s="46" t="s">
        <v>111</v>
      </c>
      <c r="D71" s="47" t="s">
        <v>112</v>
      </c>
      <c r="E71" s="85" t="s">
        <v>132</v>
      </c>
      <c r="F71" s="106" t="s">
        <v>210</v>
      </c>
      <c r="G71" s="77">
        <v>81</v>
      </c>
      <c r="H71" s="59">
        <v>70</v>
      </c>
      <c r="I71" s="28" t="str">
        <f t="shared" si="2"/>
        <v>Khá</v>
      </c>
      <c r="J71" s="68">
        <f t="shared" si="3"/>
        <v>75.5</v>
      </c>
      <c r="K71" s="28" t="str">
        <f t="shared" si="4"/>
        <v>Khá</v>
      </c>
      <c r="L71" s="42"/>
    </row>
    <row r="72" spans="1:12" ht="15.75">
      <c r="A72" s="39">
        <v>67</v>
      </c>
      <c r="B72" s="27">
        <v>5</v>
      </c>
      <c r="C72" s="46" t="s">
        <v>113</v>
      </c>
      <c r="D72" s="47" t="s">
        <v>97</v>
      </c>
      <c r="E72" s="85" t="s">
        <v>132</v>
      </c>
      <c r="F72" s="103" t="s">
        <v>211</v>
      </c>
      <c r="G72" s="77">
        <v>76</v>
      </c>
      <c r="H72" s="59">
        <v>60</v>
      </c>
      <c r="I72" s="28" t="str">
        <f t="shared" si="2"/>
        <v>TBK</v>
      </c>
      <c r="J72" s="68">
        <f t="shared" si="3"/>
        <v>68</v>
      </c>
      <c r="K72" s="28" t="str">
        <f t="shared" si="4"/>
        <v>TBK</v>
      </c>
      <c r="L72" s="42"/>
    </row>
    <row r="73" spans="1:12" ht="15.75">
      <c r="A73" s="39">
        <v>68</v>
      </c>
      <c r="B73" s="27">
        <v>6</v>
      </c>
      <c r="C73" s="46" t="s">
        <v>114</v>
      </c>
      <c r="D73" s="47" t="s">
        <v>6</v>
      </c>
      <c r="E73" s="85" t="s">
        <v>132</v>
      </c>
      <c r="F73" s="105" t="s">
        <v>212</v>
      </c>
      <c r="G73" s="77">
        <v>77</v>
      </c>
      <c r="H73" s="59">
        <v>67</v>
      </c>
      <c r="I73" s="28" t="str">
        <f t="shared" si="2"/>
        <v>TBK</v>
      </c>
      <c r="J73" s="68">
        <f t="shared" si="3"/>
        <v>72</v>
      </c>
      <c r="K73" s="28" t="str">
        <f t="shared" si="4"/>
        <v>Khá</v>
      </c>
      <c r="L73" s="42"/>
    </row>
    <row r="74" spans="1:12" ht="15.75">
      <c r="A74" s="39">
        <v>69</v>
      </c>
      <c r="B74" s="27">
        <v>7</v>
      </c>
      <c r="C74" s="46" t="s">
        <v>115</v>
      </c>
      <c r="D74" s="47" t="s">
        <v>116</v>
      </c>
      <c r="E74" s="85" t="s">
        <v>132</v>
      </c>
      <c r="F74" s="107" t="s">
        <v>213</v>
      </c>
      <c r="G74" s="77">
        <v>77</v>
      </c>
      <c r="H74" s="59">
        <v>71</v>
      </c>
      <c r="I74" s="28" t="str">
        <f t="shared" si="2"/>
        <v>Khá</v>
      </c>
      <c r="J74" s="68">
        <f t="shared" si="3"/>
        <v>74</v>
      </c>
      <c r="K74" s="28" t="str">
        <f t="shared" si="4"/>
        <v>Khá</v>
      </c>
      <c r="L74" s="42"/>
    </row>
    <row r="75" spans="1:12" ht="15.75">
      <c r="A75" s="39">
        <v>70</v>
      </c>
      <c r="B75" s="27">
        <v>8</v>
      </c>
      <c r="C75" s="46" t="s">
        <v>117</v>
      </c>
      <c r="D75" s="47" t="s">
        <v>118</v>
      </c>
      <c r="E75" s="85" t="s">
        <v>132</v>
      </c>
      <c r="F75" s="105" t="s">
        <v>214</v>
      </c>
      <c r="G75" s="77">
        <v>88</v>
      </c>
      <c r="H75" s="59">
        <v>76</v>
      </c>
      <c r="I75" s="28" t="str">
        <f t="shared" si="2"/>
        <v>Khá</v>
      </c>
      <c r="J75" s="68">
        <f t="shared" si="3"/>
        <v>82</v>
      </c>
      <c r="K75" s="28" t="str">
        <f t="shared" si="4"/>
        <v>Tốt</v>
      </c>
      <c r="L75" s="42"/>
    </row>
    <row r="76" spans="1:12" ht="15.75">
      <c r="A76" s="39">
        <v>71</v>
      </c>
      <c r="B76" s="27">
        <v>9</v>
      </c>
      <c r="C76" s="46" t="s">
        <v>119</v>
      </c>
      <c r="D76" s="47" t="s">
        <v>120</v>
      </c>
      <c r="E76" s="85" t="s">
        <v>132</v>
      </c>
      <c r="F76" s="105" t="s">
        <v>173</v>
      </c>
      <c r="G76" s="77">
        <v>73</v>
      </c>
      <c r="H76" s="59">
        <v>66</v>
      </c>
      <c r="I76" s="28" t="str">
        <f t="shared" si="2"/>
        <v>TBK</v>
      </c>
      <c r="J76" s="68">
        <f t="shared" si="3"/>
        <v>69.5</v>
      </c>
      <c r="K76" s="28" t="str">
        <f t="shared" si="4"/>
        <v>Khá</v>
      </c>
      <c r="L76" s="42"/>
    </row>
    <row r="77" spans="1:12" ht="15.75">
      <c r="A77" s="39">
        <v>72</v>
      </c>
      <c r="B77" s="27">
        <v>10</v>
      </c>
      <c r="C77" s="46" t="s">
        <v>23</v>
      </c>
      <c r="D77" s="47" t="s">
        <v>47</v>
      </c>
      <c r="E77" s="85" t="s">
        <v>132</v>
      </c>
      <c r="F77" s="103" t="s">
        <v>215</v>
      </c>
      <c r="G77" s="77">
        <v>82</v>
      </c>
      <c r="H77" s="59">
        <v>71</v>
      </c>
      <c r="I77" s="28" t="str">
        <f t="shared" si="2"/>
        <v>Khá</v>
      </c>
      <c r="J77" s="68">
        <f t="shared" si="3"/>
        <v>76.5</v>
      </c>
      <c r="K77" s="28" t="str">
        <f t="shared" si="4"/>
        <v>Khá</v>
      </c>
      <c r="L77" s="42"/>
    </row>
    <row r="78" spans="1:12" ht="15.75">
      <c r="A78" s="39">
        <v>73</v>
      </c>
      <c r="B78" s="27">
        <v>11</v>
      </c>
      <c r="C78" s="46" t="s">
        <v>12</v>
      </c>
      <c r="D78" s="47" t="s">
        <v>91</v>
      </c>
      <c r="E78" s="85" t="s">
        <v>132</v>
      </c>
      <c r="F78" s="96" t="s">
        <v>216</v>
      </c>
      <c r="G78" s="77">
        <v>74</v>
      </c>
      <c r="H78" s="59">
        <v>72</v>
      </c>
      <c r="I78" s="28" t="str">
        <f t="shared" si="2"/>
        <v>Khá</v>
      </c>
      <c r="J78" s="68">
        <f t="shared" si="3"/>
        <v>73</v>
      </c>
      <c r="K78" s="28" t="str">
        <f t="shared" si="4"/>
        <v>Khá</v>
      </c>
      <c r="L78" s="42"/>
    </row>
    <row r="79" spans="1:12" ht="15.75">
      <c r="A79" s="39">
        <v>74</v>
      </c>
      <c r="B79" s="27">
        <v>12</v>
      </c>
      <c r="C79" s="46" t="s">
        <v>93</v>
      </c>
      <c r="D79" s="47" t="s">
        <v>91</v>
      </c>
      <c r="E79" s="85" t="s">
        <v>132</v>
      </c>
      <c r="F79" s="96" t="s">
        <v>217</v>
      </c>
      <c r="G79" s="77">
        <v>80</v>
      </c>
      <c r="H79" s="59">
        <v>72</v>
      </c>
      <c r="I79" s="28" t="str">
        <f t="shared" si="2"/>
        <v>Khá</v>
      </c>
      <c r="J79" s="68">
        <f t="shared" si="3"/>
        <v>76</v>
      </c>
      <c r="K79" s="28" t="str">
        <f t="shared" si="4"/>
        <v>Khá</v>
      </c>
      <c r="L79" s="42"/>
    </row>
    <row r="80" spans="1:12" ht="15.75">
      <c r="A80" s="39">
        <v>75</v>
      </c>
      <c r="B80" s="27">
        <v>13</v>
      </c>
      <c r="C80" s="46" t="s">
        <v>12</v>
      </c>
      <c r="D80" s="47" t="s">
        <v>19</v>
      </c>
      <c r="E80" s="85" t="s">
        <v>132</v>
      </c>
      <c r="F80" s="96" t="s">
        <v>218</v>
      </c>
      <c r="G80" s="77">
        <v>74</v>
      </c>
      <c r="H80" s="59">
        <v>68</v>
      </c>
      <c r="I80" s="28" t="str">
        <f t="shared" si="2"/>
        <v>TBK</v>
      </c>
      <c r="J80" s="68">
        <f t="shared" si="3"/>
        <v>71</v>
      </c>
      <c r="K80" s="28" t="str">
        <f t="shared" si="4"/>
        <v>Khá</v>
      </c>
      <c r="L80" s="42"/>
    </row>
    <row r="81" spans="1:12" ht="15.75">
      <c r="A81" s="39">
        <v>76</v>
      </c>
      <c r="B81" s="27">
        <v>14</v>
      </c>
      <c r="C81" s="46" t="s">
        <v>121</v>
      </c>
      <c r="D81" s="47" t="s">
        <v>122</v>
      </c>
      <c r="E81" s="85" t="s">
        <v>132</v>
      </c>
      <c r="F81" s="97" t="s">
        <v>219</v>
      </c>
      <c r="G81" s="77">
        <v>75</v>
      </c>
      <c r="H81" s="59">
        <v>70</v>
      </c>
      <c r="I81" s="28" t="str">
        <f t="shared" si="2"/>
        <v>Khá</v>
      </c>
      <c r="J81" s="68">
        <f t="shared" si="3"/>
        <v>72.5</v>
      </c>
      <c r="K81" s="28" t="str">
        <f t="shared" si="4"/>
        <v>Khá</v>
      </c>
      <c r="L81" s="42"/>
    </row>
    <row r="82" spans="1:12" ht="15.75">
      <c r="A82" s="39">
        <v>77</v>
      </c>
      <c r="B82" s="27">
        <v>15</v>
      </c>
      <c r="C82" s="46" t="s">
        <v>20</v>
      </c>
      <c r="D82" s="47" t="s">
        <v>123</v>
      </c>
      <c r="E82" s="85" t="s">
        <v>132</v>
      </c>
      <c r="F82" s="108" t="s">
        <v>220</v>
      </c>
      <c r="G82" s="77">
        <v>77</v>
      </c>
      <c r="H82" s="59">
        <v>66</v>
      </c>
      <c r="I82" s="28" t="str">
        <f t="shared" si="2"/>
        <v>TBK</v>
      </c>
      <c r="J82" s="68">
        <f t="shared" si="3"/>
        <v>71.5</v>
      </c>
      <c r="K82" s="28" t="str">
        <f t="shared" si="4"/>
        <v>Khá</v>
      </c>
      <c r="L82" s="42"/>
    </row>
    <row r="83" spans="1:12" ht="15.75">
      <c r="A83" s="39">
        <v>78</v>
      </c>
      <c r="B83" s="27">
        <v>16</v>
      </c>
      <c r="C83" s="46" t="s">
        <v>93</v>
      </c>
      <c r="D83" s="47" t="s">
        <v>124</v>
      </c>
      <c r="E83" s="85" t="s">
        <v>132</v>
      </c>
      <c r="F83" s="96" t="s">
        <v>221</v>
      </c>
      <c r="G83" s="77">
        <v>84</v>
      </c>
      <c r="H83" s="59">
        <v>75</v>
      </c>
      <c r="I83" s="28" t="str">
        <f t="shared" si="2"/>
        <v>Khá</v>
      </c>
      <c r="J83" s="68">
        <f t="shared" si="3"/>
        <v>79.5</v>
      </c>
      <c r="K83" s="28" t="str">
        <f t="shared" si="4"/>
        <v>Tốt</v>
      </c>
      <c r="L83" s="42"/>
    </row>
    <row r="84" spans="1:12" ht="15.75">
      <c r="A84" s="39">
        <v>79</v>
      </c>
      <c r="B84" s="27">
        <v>17</v>
      </c>
      <c r="C84" s="46" t="s">
        <v>117</v>
      </c>
      <c r="D84" s="47" t="s">
        <v>125</v>
      </c>
      <c r="E84" s="85" t="s">
        <v>132</v>
      </c>
      <c r="F84" s="105" t="s">
        <v>222</v>
      </c>
      <c r="G84" s="77">
        <v>86</v>
      </c>
      <c r="H84" s="59">
        <v>73</v>
      </c>
      <c r="I84" s="28" t="str">
        <f t="shared" si="2"/>
        <v>Khá</v>
      </c>
      <c r="J84" s="68">
        <f t="shared" si="3"/>
        <v>79.5</v>
      </c>
      <c r="K84" s="28" t="str">
        <f t="shared" si="4"/>
        <v>Tốt</v>
      </c>
      <c r="L84" s="42"/>
    </row>
    <row r="85" spans="1:12" ht="15.75">
      <c r="A85" s="39">
        <v>80</v>
      </c>
      <c r="B85" s="27">
        <v>18</v>
      </c>
      <c r="C85" s="46" t="s">
        <v>126</v>
      </c>
      <c r="D85" s="47" t="s">
        <v>127</v>
      </c>
      <c r="E85" s="85" t="s">
        <v>132</v>
      </c>
      <c r="F85" s="98" t="s">
        <v>223</v>
      </c>
      <c r="G85" s="77">
        <v>75</v>
      </c>
      <c r="H85" s="59">
        <v>70</v>
      </c>
      <c r="I85" s="28" t="str">
        <f t="shared" si="2"/>
        <v>Khá</v>
      </c>
      <c r="J85" s="68">
        <f t="shared" si="3"/>
        <v>72.5</v>
      </c>
      <c r="K85" s="28" t="str">
        <f t="shared" si="4"/>
        <v>Khá</v>
      </c>
      <c r="L85" s="42"/>
    </row>
    <row r="86" spans="1:12" ht="15.75">
      <c r="A86" s="39">
        <v>81</v>
      </c>
      <c r="B86" s="27">
        <v>19</v>
      </c>
      <c r="C86" s="46" t="s">
        <v>128</v>
      </c>
      <c r="D86" s="47" t="s">
        <v>127</v>
      </c>
      <c r="E86" s="85" t="s">
        <v>132</v>
      </c>
      <c r="F86" s="96" t="s">
        <v>224</v>
      </c>
      <c r="G86" s="77">
        <v>82</v>
      </c>
      <c r="H86" s="59">
        <v>71</v>
      </c>
      <c r="I86" s="28" t="str">
        <f t="shared" si="2"/>
        <v>Khá</v>
      </c>
      <c r="J86" s="68">
        <f t="shared" si="3"/>
        <v>76.5</v>
      </c>
      <c r="K86" s="28" t="str">
        <f t="shared" si="4"/>
        <v>Khá</v>
      </c>
      <c r="L86" s="42"/>
    </row>
    <row r="87" spans="1:12" ht="15.75">
      <c r="A87" s="39">
        <v>82</v>
      </c>
      <c r="B87" s="27">
        <v>20</v>
      </c>
      <c r="C87" s="46" t="s">
        <v>129</v>
      </c>
      <c r="D87" s="47" t="s">
        <v>130</v>
      </c>
      <c r="E87" s="85" t="s">
        <v>132</v>
      </c>
      <c r="F87" s="98" t="s">
        <v>225</v>
      </c>
      <c r="G87" s="77">
        <v>78</v>
      </c>
      <c r="H87" s="59">
        <v>72</v>
      </c>
      <c r="I87" s="28" t="str">
        <f t="shared" si="2"/>
        <v>Khá</v>
      </c>
      <c r="J87" s="68">
        <f t="shared" si="3"/>
        <v>75</v>
      </c>
      <c r="K87" s="28" t="str">
        <f t="shared" si="4"/>
        <v>Khá</v>
      </c>
      <c r="L87" s="42"/>
    </row>
    <row r="88" spans="1:12" ht="15.75">
      <c r="A88" s="48">
        <v>83</v>
      </c>
      <c r="B88" s="31">
        <v>21</v>
      </c>
      <c r="C88" s="49" t="s">
        <v>65</v>
      </c>
      <c r="D88" s="50" t="s">
        <v>131</v>
      </c>
      <c r="E88" s="86" t="s">
        <v>132</v>
      </c>
      <c r="F88" s="109" t="s">
        <v>226</v>
      </c>
      <c r="G88" s="81">
        <v>81</v>
      </c>
      <c r="H88" s="82">
        <v>70</v>
      </c>
      <c r="I88" s="32" t="str">
        <f t="shared" si="2"/>
        <v>Khá</v>
      </c>
      <c r="J88" s="83">
        <f t="shared" si="3"/>
        <v>75.5</v>
      </c>
      <c r="K88" s="32" t="str">
        <f t="shared" si="4"/>
        <v>Khá</v>
      </c>
      <c r="L88" s="51"/>
    </row>
    <row r="89" spans="5:12" s="34" customFormat="1" ht="27.75" customHeight="1">
      <c r="E89" s="54"/>
      <c r="F89" s="110"/>
      <c r="I89" s="337" t="s">
        <v>237</v>
      </c>
      <c r="J89" s="337"/>
      <c r="K89" s="337"/>
      <c r="L89" s="337"/>
    </row>
    <row r="90" spans="1:12" s="123" customFormat="1" ht="17.25" customHeight="1">
      <c r="A90" s="336" t="s">
        <v>136</v>
      </c>
      <c r="B90" s="338"/>
      <c r="C90" s="338"/>
      <c r="D90" s="338"/>
      <c r="E90" s="122"/>
      <c r="F90" s="111"/>
      <c r="I90" s="336" t="s">
        <v>137</v>
      </c>
      <c r="J90" s="336"/>
      <c r="K90" s="336"/>
      <c r="L90" s="336"/>
    </row>
    <row r="91" spans="1:5" ht="15.75">
      <c r="A91" s="26"/>
      <c r="B91" s="26"/>
      <c r="C91" s="26"/>
      <c r="D91" s="26"/>
      <c r="E91" s="55"/>
    </row>
    <row r="92" spans="1:5" ht="15.75">
      <c r="A92" s="26"/>
      <c r="B92" s="26"/>
      <c r="C92" s="26"/>
      <c r="D92" s="26"/>
      <c r="E92" s="55"/>
    </row>
    <row r="93" spans="1:5" ht="15.75">
      <c r="A93" s="26"/>
      <c r="B93" s="26"/>
      <c r="C93" s="26"/>
      <c r="D93" s="26"/>
      <c r="E93" s="55"/>
    </row>
    <row r="94" spans="1:12" s="33" customFormat="1" ht="21" customHeight="1">
      <c r="A94" s="326" t="s">
        <v>234</v>
      </c>
      <c r="B94" s="327"/>
      <c r="C94" s="327"/>
      <c r="D94" s="327"/>
      <c r="E94" s="56"/>
      <c r="F94" s="111"/>
      <c r="I94" s="326" t="s">
        <v>138</v>
      </c>
      <c r="J94" s="326"/>
      <c r="K94" s="326"/>
      <c r="L94" s="326"/>
    </row>
  </sheetData>
  <sheetProtection/>
  <mergeCells count="11">
    <mergeCell ref="A1:D1"/>
    <mergeCell ref="F1:L1"/>
    <mergeCell ref="A2:D2"/>
    <mergeCell ref="F2:L2"/>
    <mergeCell ref="I89:L89"/>
    <mergeCell ref="A90:D90"/>
    <mergeCell ref="I90:L90"/>
    <mergeCell ref="A94:D94"/>
    <mergeCell ref="I94:L94"/>
    <mergeCell ref="A3:D3"/>
    <mergeCell ref="A4:L4"/>
  </mergeCells>
  <printOptions horizontalCentered="1"/>
  <pageMargins left="0.5" right="0" top="0.45" bottom="0.4" header="0.5" footer="0.5"/>
  <pageSetup horizontalDpi="600" verticalDpi="600" orientation="portrait" paperSize="9" r:id="rId2"/>
  <ignoredErrors>
    <ignoredError sqref="J5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22">
      <selection activeCell="B34" sqref="B34"/>
    </sheetView>
  </sheetViews>
  <sheetFormatPr defaultColWidth="8.796875" defaultRowHeight="15"/>
  <cols>
    <col min="1" max="1" width="3.59765625" style="37" customWidth="1"/>
    <col min="2" max="2" width="5.19921875" style="37" customWidth="1"/>
    <col min="3" max="3" width="13" style="37" customWidth="1"/>
    <col min="4" max="4" width="7.8984375" style="37" customWidth="1"/>
    <col min="5" max="5" width="9.19921875" style="87" customWidth="1"/>
    <col min="6" max="6" width="10.59765625" style="26" customWidth="1"/>
    <col min="7" max="7" width="5.5" style="26" customWidth="1"/>
    <col min="8" max="8" width="10.8984375" style="26" customWidth="1"/>
    <col min="9" max="9" width="12.59765625" style="26" customWidth="1"/>
    <col min="10" max="16384" width="9" style="26" customWidth="1"/>
  </cols>
  <sheetData>
    <row r="1" spans="1:9" s="36" customFormat="1" ht="15.75" customHeight="1">
      <c r="A1" s="343" t="s">
        <v>139</v>
      </c>
      <c r="B1" s="344"/>
      <c r="C1" s="344"/>
      <c r="D1" s="344"/>
      <c r="E1" s="345" t="s">
        <v>140</v>
      </c>
      <c r="F1" s="345"/>
      <c r="G1" s="345"/>
      <c r="H1" s="345"/>
      <c r="I1" s="345"/>
    </row>
    <row r="2" spans="1:9" ht="15.75" customHeight="1">
      <c r="A2" s="345" t="s">
        <v>141</v>
      </c>
      <c r="B2" s="346"/>
      <c r="C2" s="346"/>
      <c r="D2" s="346"/>
      <c r="E2" s="326" t="s">
        <v>142</v>
      </c>
      <c r="F2" s="326"/>
      <c r="G2" s="326"/>
      <c r="H2" s="326"/>
      <c r="I2" s="326"/>
    </row>
    <row r="3" spans="1:9" ht="15.75" customHeight="1">
      <c r="A3" s="339" t="s">
        <v>143</v>
      </c>
      <c r="B3" s="340"/>
      <c r="C3" s="340"/>
      <c r="D3" s="340"/>
      <c r="E3" s="126"/>
      <c r="F3" s="283"/>
      <c r="I3" s="38"/>
    </row>
    <row r="4" spans="1:9" ht="90" customHeight="1">
      <c r="A4" s="341" t="s">
        <v>244</v>
      </c>
      <c r="B4" s="342"/>
      <c r="C4" s="342"/>
      <c r="D4" s="342"/>
      <c r="E4" s="342"/>
      <c r="F4" s="342"/>
      <c r="G4" s="342"/>
      <c r="H4" s="342"/>
      <c r="I4" s="342"/>
    </row>
    <row r="5" spans="1:9" s="93" customFormat="1" ht="42.75" customHeight="1">
      <c r="A5" s="88" t="s">
        <v>2</v>
      </c>
      <c r="B5" s="89" t="s">
        <v>148</v>
      </c>
      <c r="C5" s="90" t="s">
        <v>144</v>
      </c>
      <c r="D5" s="91" t="s">
        <v>145</v>
      </c>
      <c r="E5" s="92" t="s">
        <v>146</v>
      </c>
      <c r="F5" s="88" t="s">
        <v>231</v>
      </c>
      <c r="G5" s="92" t="s">
        <v>149</v>
      </c>
      <c r="H5" s="92" t="s">
        <v>243</v>
      </c>
      <c r="I5" s="92" t="s">
        <v>147</v>
      </c>
    </row>
    <row r="6" spans="1:9" ht="16.5" customHeight="1">
      <c r="A6" s="41">
        <v>1</v>
      </c>
      <c r="B6" s="112">
        <v>1</v>
      </c>
      <c r="C6" s="52" t="s">
        <v>25</v>
      </c>
      <c r="D6" s="53" t="s">
        <v>26</v>
      </c>
      <c r="E6" s="113" t="s">
        <v>56</v>
      </c>
      <c r="F6" s="284" t="s">
        <v>153</v>
      </c>
      <c r="G6" s="301">
        <v>89</v>
      </c>
      <c r="H6" s="304" t="str">
        <f>IF(G6&lt;30,"Kém",IF(G6&lt;=49,"Yếu",IF(G6&lt;=59,"TB",IF(G6&lt;=69,"TBK",IF(G6&lt;=79,"Khá",IF(G6&lt;=89,"Tốt","Xuất sắc"))))))</f>
        <v>Tốt</v>
      </c>
      <c r="I6" s="302"/>
    </row>
    <row r="7" spans="1:9" ht="16.5" customHeight="1">
      <c r="A7" s="39">
        <v>2</v>
      </c>
      <c r="B7" s="27">
        <v>2</v>
      </c>
      <c r="C7" s="6" t="s">
        <v>27</v>
      </c>
      <c r="D7" s="7" t="s">
        <v>4</v>
      </c>
      <c r="E7" s="84" t="s">
        <v>56</v>
      </c>
      <c r="F7" s="285" t="s">
        <v>154</v>
      </c>
      <c r="G7" s="226">
        <v>78</v>
      </c>
      <c r="H7" s="75" t="str">
        <f aca="true" t="shared" si="0" ref="H7:H34">IF(G7&lt;30,"Kém",IF(G7&lt;=49,"Yếu",IF(G7&lt;=59,"TB",IF(G7&lt;=69,"TBK",IF(G7&lt;=79,"Khá",IF(G7&lt;=89,"Tốt","Xuất sắc"))))))</f>
        <v>Khá</v>
      </c>
      <c r="I7" s="303"/>
    </row>
    <row r="8" spans="1:9" ht="16.5" customHeight="1">
      <c r="A8" s="39">
        <v>3</v>
      </c>
      <c r="B8" s="27">
        <v>3</v>
      </c>
      <c r="C8" s="6" t="s">
        <v>28</v>
      </c>
      <c r="D8" s="7" t="s">
        <v>29</v>
      </c>
      <c r="E8" s="84" t="s">
        <v>56</v>
      </c>
      <c r="F8" s="286" t="s">
        <v>155</v>
      </c>
      <c r="G8" s="226">
        <v>80</v>
      </c>
      <c r="H8" s="75" t="str">
        <f t="shared" si="0"/>
        <v>Tốt</v>
      </c>
      <c r="I8" s="303"/>
    </row>
    <row r="9" spans="1:9" ht="16.5" customHeight="1">
      <c r="A9" s="39">
        <v>4</v>
      </c>
      <c r="B9" s="27">
        <v>4</v>
      </c>
      <c r="C9" s="6" t="s">
        <v>23</v>
      </c>
      <c r="D9" s="7" t="s">
        <v>31</v>
      </c>
      <c r="E9" s="84" t="s">
        <v>56</v>
      </c>
      <c r="F9" s="285" t="s">
        <v>157</v>
      </c>
      <c r="G9" s="183">
        <v>58</v>
      </c>
      <c r="H9" s="75" t="str">
        <f t="shared" si="0"/>
        <v>TB</v>
      </c>
      <c r="I9" s="303"/>
    </row>
    <row r="10" spans="1:9" ht="16.5" customHeight="1">
      <c r="A10" s="39">
        <v>5</v>
      </c>
      <c r="B10" s="27">
        <v>5</v>
      </c>
      <c r="C10" s="6" t="s">
        <v>32</v>
      </c>
      <c r="D10" s="7" t="s">
        <v>31</v>
      </c>
      <c r="E10" s="84" t="s">
        <v>56</v>
      </c>
      <c r="F10" s="285" t="s">
        <v>158</v>
      </c>
      <c r="G10" s="226">
        <v>86</v>
      </c>
      <c r="H10" s="75" t="str">
        <f t="shared" si="0"/>
        <v>Tốt</v>
      </c>
      <c r="I10" s="303"/>
    </row>
    <row r="11" spans="1:9" ht="16.5" customHeight="1">
      <c r="A11" s="39">
        <v>6</v>
      </c>
      <c r="B11" s="27">
        <v>6</v>
      </c>
      <c r="C11" s="8" t="s">
        <v>33</v>
      </c>
      <c r="D11" s="9" t="s">
        <v>5</v>
      </c>
      <c r="E11" s="84" t="s">
        <v>56</v>
      </c>
      <c r="F11" s="285" t="s">
        <v>159</v>
      </c>
      <c r="G11" s="226">
        <v>74</v>
      </c>
      <c r="H11" s="75" t="str">
        <f t="shared" si="0"/>
        <v>Khá</v>
      </c>
      <c r="I11" s="303"/>
    </row>
    <row r="12" spans="1:9" ht="16.5" customHeight="1">
      <c r="A12" s="39">
        <v>7</v>
      </c>
      <c r="B12" s="27">
        <v>7</v>
      </c>
      <c r="C12" s="6" t="s">
        <v>25</v>
      </c>
      <c r="D12" s="7" t="s">
        <v>9</v>
      </c>
      <c r="E12" s="84" t="s">
        <v>56</v>
      </c>
      <c r="F12" s="287" t="s">
        <v>160</v>
      </c>
      <c r="G12" s="226">
        <v>91</v>
      </c>
      <c r="H12" s="75" t="str">
        <f t="shared" si="0"/>
        <v>Xuất sắc</v>
      </c>
      <c r="I12" s="303"/>
    </row>
    <row r="13" spans="1:9" ht="16.5" customHeight="1">
      <c r="A13" s="39">
        <v>8</v>
      </c>
      <c r="B13" s="27">
        <v>8</v>
      </c>
      <c r="C13" s="6" t="s">
        <v>34</v>
      </c>
      <c r="D13" s="7" t="s">
        <v>35</v>
      </c>
      <c r="E13" s="84" t="s">
        <v>56</v>
      </c>
      <c r="F13" s="285" t="s">
        <v>161</v>
      </c>
      <c r="G13" s="226">
        <v>77</v>
      </c>
      <c r="H13" s="75" t="str">
        <f t="shared" si="0"/>
        <v>Khá</v>
      </c>
      <c r="I13" s="303"/>
    </row>
    <row r="14" spans="1:9" ht="16.5" customHeight="1">
      <c r="A14" s="39">
        <v>9</v>
      </c>
      <c r="B14" s="27">
        <v>9</v>
      </c>
      <c r="C14" s="8" t="s">
        <v>36</v>
      </c>
      <c r="D14" s="9" t="s">
        <v>10</v>
      </c>
      <c r="E14" s="84" t="s">
        <v>56</v>
      </c>
      <c r="F14" s="288" t="s">
        <v>162</v>
      </c>
      <c r="G14" s="226">
        <v>81</v>
      </c>
      <c r="H14" s="75" t="str">
        <f t="shared" si="0"/>
        <v>Tốt</v>
      </c>
      <c r="I14" s="303"/>
    </row>
    <row r="15" spans="1:9" ht="16.5" customHeight="1">
      <c r="A15" s="39">
        <v>10</v>
      </c>
      <c r="B15" s="27">
        <v>10</v>
      </c>
      <c r="C15" s="10" t="s">
        <v>38</v>
      </c>
      <c r="D15" s="11" t="s">
        <v>39</v>
      </c>
      <c r="E15" s="84" t="s">
        <v>56</v>
      </c>
      <c r="F15" s="287" t="s">
        <v>164</v>
      </c>
      <c r="G15" s="226">
        <v>78</v>
      </c>
      <c r="H15" s="75" t="str">
        <f t="shared" si="0"/>
        <v>Khá</v>
      </c>
      <c r="I15" s="303"/>
    </row>
    <row r="16" spans="1:9" ht="16.5" customHeight="1">
      <c r="A16" s="39">
        <v>11</v>
      </c>
      <c r="B16" s="27">
        <v>11</v>
      </c>
      <c r="C16" s="10" t="s">
        <v>40</v>
      </c>
      <c r="D16" s="11" t="s">
        <v>39</v>
      </c>
      <c r="E16" s="84" t="s">
        <v>56</v>
      </c>
      <c r="F16" s="287" t="s">
        <v>165</v>
      </c>
      <c r="G16" s="226">
        <v>57</v>
      </c>
      <c r="H16" s="75" t="str">
        <f t="shared" si="0"/>
        <v>TB</v>
      </c>
      <c r="I16" s="303" t="s">
        <v>245</v>
      </c>
    </row>
    <row r="17" spans="1:9" ht="16.5" customHeight="1">
      <c r="A17" s="39">
        <v>12</v>
      </c>
      <c r="B17" s="27">
        <v>12</v>
      </c>
      <c r="C17" s="4" t="s">
        <v>41</v>
      </c>
      <c r="D17" s="5" t="s">
        <v>11</v>
      </c>
      <c r="E17" s="84" t="s">
        <v>56</v>
      </c>
      <c r="F17" s="285" t="s">
        <v>166</v>
      </c>
      <c r="G17" s="226">
        <v>79</v>
      </c>
      <c r="H17" s="75" t="str">
        <f t="shared" si="0"/>
        <v>Khá</v>
      </c>
      <c r="I17" s="303"/>
    </row>
    <row r="18" spans="1:9" ht="16.5" customHeight="1">
      <c r="A18" s="39">
        <v>13</v>
      </c>
      <c r="B18" s="27">
        <v>13</v>
      </c>
      <c r="C18" s="6" t="s">
        <v>42</v>
      </c>
      <c r="D18" s="7" t="s">
        <v>43</v>
      </c>
      <c r="E18" s="84" t="s">
        <v>56</v>
      </c>
      <c r="F18" s="285" t="s">
        <v>167</v>
      </c>
      <c r="G18" s="226">
        <v>75</v>
      </c>
      <c r="H18" s="75" t="str">
        <f t="shared" si="0"/>
        <v>Khá</v>
      </c>
      <c r="I18" s="303"/>
    </row>
    <row r="19" spans="1:9" ht="16.5" customHeight="1">
      <c r="A19" s="39">
        <v>14</v>
      </c>
      <c r="B19" s="27">
        <v>14</v>
      </c>
      <c r="C19" s="6" t="s">
        <v>20</v>
      </c>
      <c r="D19" s="7" t="s">
        <v>44</v>
      </c>
      <c r="E19" s="84" t="s">
        <v>56</v>
      </c>
      <c r="F19" s="285" t="s">
        <v>168</v>
      </c>
      <c r="G19" s="226">
        <v>76</v>
      </c>
      <c r="H19" s="75" t="str">
        <f t="shared" si="0"/>
        <v>Khá</v>
      </c>
      <c r="I19" s="303"/>
    </row>
    <row r="20" spans="1:9" ht="16.5" customHeight="1">
      <c r="A20" s="39">
        <v>15</v>
      </c>
      <c r="B20" s="27">
        <v>15</v>
      </c>
      <c r="C20" s="6" t="s">
        <v>45</v>
      </c>
      <c r="D20" s="13" t="s">
        <v>0</v>
      </c>
      <c r="E20" s="84" t="s">
        <v>56</v>
      </c>
      <c r="F20" s="289" t="s">
        <v>169</v>
      </c>
      <c r="G20" s="226">
        <v>81</v>
      </c>
      <c r="H20" s="75" t="str">
        <f t="shared" si="0"/>
        <v>Tốt</v>
      </c>
      <c r="I20" s="303"/>
    </row>
    <row r="21" spans="1:9" ht="16.5" customHeight="1">
      <c r="A21" s="39">
        <v>16</v>
      </c>
      <c r="B21" s="27">
        <v>16</v>
      </c>
      <c r="C21" s="6" t="s">
        <v>24</v>
      </c>
      <c r="D21" s="13" t="s">
        <v>0</v>
      </c>
      <c r="E21" s="84" t="s">
        <v>56</v>
      </c>
      <c r="F21" s="289" t="s">
        <v>170</v>
      </c>
      <c r="G21" s="226">
        <v>50</v>
      </c>
      <c r="H21" s="75" t="str">
        <f t="shared" si="0"/>
        <v>TB</v>
      </c>
      <c r="I21" s="303"/>
    </row>
    <row r="22" spans="1:9" ht="16.5" customHeight="1">
      <c r="A22" s="39">
        <v>17</v>
      </c>
      <c r="B22" s="27">
        <v>17</v>
      </c>
      <c r="C22" s="6" t="s">
        <v>46</v>
      </c>
      <c r="D22" s="9" t="s">
        <v>47</v>
      </c>
      <c r="E22" s="84" t="s">
        <v>56</v>
      </c>
      <c r="F22" s="285" t="s">
        <v>171</v>
      </c>
      <c r="G22" s="226">
        <v>72</v>
      </c>
      <c r="H22" s="75" t="str">
        <f t="shared" si="0"/>
        <v>Khá</v>
      </c>
      <c r="I22" s="303"/>
    </row>
    <row r="23" spans="1:9" ht="16.5" customHeight="1">
      <c r="A23" s="39">
        <v>18</v>
      </c>
      <c r="B23" s="27">
        <v>18</v>
      </c>
      <c r="C23" s="2" t="s">
        <v>48</v>
      </c>
      <c r="D23" s="5" t="s">
        <v>18</v>
      </c>
      <c r="E23" s="84" t="s">
        <v>56</v>
      </c>
      <c r="F23" s="287" t="s">
        <v>172</v>
      </c>
      <c r="G23" s="226">
        <v>81</v>
      </c>
      <c r="H23" s="75" t="str">
        <f t="shared" si="0"/>
        <v>Tốt</v>
      </c>
      <c r="I23" s="303"/>
    </row>
    <row r="24" spans="1:9" ht="16.5" customHeight="1">
      <c r="A24" s="39">
        <v>19</v>
      </c>
      <c r="B24" s="27">
        <v>19</v>
      </c>
      <c r="C24" s="2" t="s">
        <v>49</v>
      </c>
      <c r="D24" s="3" t="s">
        <v>21</v>
      </c>
      <c r="E24" s="84" t="s">
        <v>56</v>
      </c>
      <c r="F24" s="285" t="s">
        <v>173</v>
      </c>
      <c r="G24" s="226">
        <v>81</v>
      </c>
      <c r="H24" s="75" t="str">
        <f t="shared" si="0"/>
        <v>Tốt</v>
      </c>
      <c r="I24" s="303"/>
    </row>
    <row r="25" spans="1:9" ht="16.5" customHeight="1">
      <c r="A25" s="39">
        <v>20</v>
      </c>
      <c r="B25" s="27">
        <v>20</v>
      </c>
      <c r="C25" s="2" t="s">
        <v>50</v>
      </c>
      <c r="D25" s="3" t="s">
        <v>19</v>
      </c>
      <c r="E25" s="84" t="s">
        <v>56</v>
      </c>
      <c r="F25" s="288" t="s">
        <v>176</v>
      </c>
      <c r="G25" s="226">
        <v>81</v>
      </c>
      <c r="H25" s="75" t="str">
        <f t="shared" si="0"/>
        <v>Tốt</v>
      </c>
      <c r="I25" s="303"/>
    </row>
    <row r="26" spans="1:9" ht="16.5" customHeight="1">
      <c r="A26" s="39">
        <v>21</v>
      </c>
      <c r="B26" s="27">
        <v>21</v>
      </c>
      <c r="C26" s="2" t="s">
        <v>12</v>
      </c>
      <c r="D26" s="3" t="s">
        <v>8</v>
      </c>
      <c r="E26" s="84" t="s">
        <v>56</v>
      </c>
      <c r="F26" s="289" t="s">
        <v>177</v>
      </c>
      <c r="G26" s="226">
        <v>80</v>
      </c>
      <c r="H26" s="75" t="str">
        <f t="shared" si="0"/>
        <v>Tốt</v>
      </c>
      <c r="I26" s="303"/>
    </row>
    <row r="27" spans="1:9" ht="16.5" customHeight="1">
      <c r="A27" s="39">
        <v>22</v>
      </c>
      <c r="B27" s="27">
        <v>22</v>
      </c>
      <c r="C27" s="4" t="s">
        <v>51</v>
      </c>
      <c r="D27" s="5" t="s">
        <v>52</v>
      </c>
      <c r="E27" s="84" t="s">
        <v>56</v>
      </c>
      <c r="F27" s="285" t="s">
        <v>178</v>
      </c>
      <c r="G27" s="226">
        <v>70</v>
      </c>
      <c r="H27" s="75" t="str">
        <f t="shared" si="0"/>
        <v>Khá</v>
      </c>
      <c r="I27" s="303"/>
    </row>
    <row r="28" spans="1:9" ht="16.5" customHeight="1">
      <c r="A28" s="39">
        <v>23</v>
      </c>
      <c r="B28" s="27">
        <v>23</v>
      </c>
      <c r="C28" s="2" t="s">
        <v>46</v>
      </c>
      <c r="D28" s="3" t="s">
        <v>15</v>
      </c>
      <c r="E28" s="84" t="s">
        <v>56</v>
      </c>
      <c r="F28" s="289" t="s">
        <v>179</v>
      </c>
      <c r="G28" s="226">
        <v>79</v>
      </c>
      <c r="H28" s="75" t="str">
        <f t="shared" si="0"/>
        <v>Khá</v>
      </c>
      <c r="I28" s="303"/>
    </row>
    <row r="29" spans="1:9" ht="16.5" customHeight="1">
      <c r="A29" s="39">
        <v>24</v>
      </c>
      <c r="B29" s="27">
        <v>24</v>
      </c>
      <c r="C29" s="1" t="s">
        <v>53</v>
      </c>
      <c r="D29" s="29" t="s">
        <v>1</v>
      </c>
      <c r="E29" s="84" t="s">
        <v>56</v>
      </c>
      <c r="F29" s="285" t="s">
        <v>180</v>
      </c>
      <c r="G29" s="226">
        <v>55</v>
      </c>
      <c r="H29" s="75" t="str">
        <f t="shared" si="0"/>
        <v>TB</v>
      </c>
      <c r="I29" s="303"/>
    </row>
    <row r="30" spans="1:9" ht="16.5" customHeight="1">
      <c r="A30" s="39">
        <v>25</v>
      </c>
      <c r="B30" s="27">
        <v>25</v>
      </c>
      <c r="C30" s="6" t="s">
        <v>17</v>
      </c>
      <c r="D30" s="7" t="s">
        <v>54</v>
      </c>
      <c r="E30" s="84" t="s">
        <v>56</v>
      </c>
      <c r="F30" s="286" t="s">
        <v>181</v>
      </c>
      <c r="G30" s="226">
        <v>67</v>
      </c>
      <c r="H30" s="75" t="str">
        <f t="shared" si="0"/>
        <v>TBK</v>
      </c>
      <c r="I30" s="303" t="s">
        <v>248</v>
      </c>
    </row>
    <row r="31" spans="1:9" ht="16.5" customHeight="1">
      <c r="A31" s="39">
        <v>26</v>
      </c>
      <c r="B31" s="27">
        <v>26</v>
      </c>
      <c r="C31" s="12" t="s">
        <v>33</v>
      </c>
      <c r="D31" s="13" t="s">
        <v>55</v>
      </c>
      <c r="E31" s="84" t="s">
        <v>56</v>
      </c>
      <c r="F31" s="287" t="s">
        <v>182</v>
      </c>
      <c r="G31" s="226">
        <v>81</v>
      </c>
      <c r="H31" s="75" t="str">
        <f t="shared" si="0"/>
        <v>Tốt</v>
      </c>
      <c r="I31" s="303"/>
    </row>
    <row r="32" spans="1:9" ht="16.5" customHeight="1">
      <c r="A32" s="39">
        <v>27</v>
      </c>
      <c r="B32" s="27">
        <v>27</v>
      </c>
      <c r="C32" s="6" t="s">
        <v>7</v>
      </c>
      <c r="D32" s="7" t="s">
        <v>16</v>
      </c>
      <c r="E32" s="84" t="s">
        <v>56</v>
      </c>
      <c r="F32" s="285" t="s">
        <v>183</v>
      </c>
      <c r="G32" s="226">
        <v>79</v>
      </c>
      <c r="H32" s="75" t="str">
        <f t="shared" si="0"/>
        <v>Khá</v>
      </c>
      <c r="I32" s="303"/>
    </row>
    <row r="33" spans="1:9" ht="16.5" customHeight="1">
      <c r="A33" s="39">
        <v>28</v>
      </c>
      <c r="B33" s="27">
        <v>28</v>
      </c>
      <c r="C33" s="2" t="s">
        <v>22</v>
      </c>
      <c r="D33" s="3" t="s">
        <v>250</v>
      </c>
      <c r="E33" s="84" t="s">
        <v>56</v>
      </c>
      <c r="F33" s="286" t="s">
        <v>184</v>
      </c>
      <c r="G33" s="226">
        <v>83</v>
      </c>
      <c r="H33" s="75" t="str">
        <f t="shared" si="0"/>
        <v>Tốt</v>
      </c>
      <c r="I33" s="303"/>
    </row>
    <row r="34" spans="1:9" ht="16.5" customHeight="1">
      <c r="A34" s="39">
        <v>29</v>
      </c>
      <c r="B34" s="27">
        <v>29</v>
      </c>
      <c r="C34" s="2" t="s">
        <v>14</v>
      </c>
      <c r="D34" s="3" t="s">
        <v>250</v>
      </c>
      <c r="E34" s="84" t="s">
        <v>56</v>
      </c>
      <c r="F34" s="289" t="s">
        <v>185</v>
      </c>
      <c r="G34" s="226">
        <v>67</v>
      </c>
      <c r="H34" s="75" t="str">
        <f t="shared" si="0"/>
        <v>TBK</v>
      </c>
      <c r="I34" s="303" t="s">
        <v>248</v>
      </c>
    </row>
    <row r="35" spans="1:9" ht="16.5" customHeight="1">
      <c r="A35" s="39">
        <v>30</v>
      </c>
      <c r="B35" s="27">
        <v>1</v>
      </c>
      <c r="C35" s="14" t="s">
        <v>57</v>
      </c>
      <c r="D35" s="15" t="s">
        <v>58</v>
      </c>
      <c r="E35" s="85" t="s">
        <v>105</v>
      </c>
      <c r="F35" s="290" t="s">
        <v>186</v>
      </c>
      <c r="G35" s="305">
        <v>71</v>
      </c>
      <c r="H35" s="28" t="str">
        <f aca="true" t="shared" si="1" ref="H35:H48">IF(G35&lt;30,"Kém",IF(G35&lt;=49,"Yếu",IF(G35&lt;=59,"TB",IF(G35&lt;=69,"TBK",IF(G35&lt;=79,"Khá",IF(G35&lt;=89,"Tốt","Xuất sắc"))))))</f>
        <v>Khá</v>
      </c>
      <c r="I35" s="42"/>
    </row>
    <row r="36" spans="1:9" ht="16.5" customHeight="1">
      <c r="A36" s="39">
        <v>31</v>
      </c>
      <c r="B36" s="27">
        <v>2</v>
      </c>
      <c r="C36" s="14" t="s">
        <v>59</v>
      </c>
      <c r="D36" s="15" t="s">
        <v>60</v>
      </c>
      <c r="E36" s="85" t="s">
        <v>105</v>
      </c>
      <c r="F36" s="291">
        <v>34516</v>
      </c>
      <c r="G36" s="305">
        <v>74</v>
      </c>
      <c r="H36" s="28" t="str">
        <f t="shared" si="1"/>
        <v>Khá</v>
      </c>
      <c r="I36" s="42"/>
    </row>
    <row r="37" spans="1:9" ht="16.5" customHeight="1">
      <c r="A37" s="39">
        <v>32</v>
      </c>
      <c r="B37" s="27">
        <v>3</v>
      </c>
      <c r="C37" s="14" t="s">
        <v>61</v>
      </c>
      <c r="D37" s="15" t="s">
        <v>62</v>
      </c>
      <c r="E37" s="85" t="s">
        <v>105</v>
      </c>
      <c r="F37" s="290" t="s">
        <v>187</v>
      </c>
      <c r="G37" s="305">
        <v>71</v>
      </c>
      <c r="H37" s="28" t="str">
        <f t="shared" si="1"/>
        <v>Khá</v>
      </c>
      <c r="I37" s="42"/>
    </row>
    <row r="38" spans="1:9" ht="16.5" customHeight="1">
      <c r="A38" s="39">
        <v>33</v>
      </c>
      <c r="B38" s="27">
        <v>4</v>
      </c>
      <c r="C38" s="14" t="s">
        <v>65</v>
      </c>
      <c r="D38" s="15" t="s">
        <v>66</v>
      </c>
      <c r="E38" s="85" t="s">
        <v>105</v>
      </c>
      <c r="F38" s="290" t="s">
        <v>189</v>
      </c>
      <c r="G38" s="305">
        <v>93</v>
      </c>
      <c r="H38" s="28" t="str">
        <f t="shared" si="1"/>
        <v>Xuất sắc</v>
      </c>
      <c r="I38" s="42"/>
    </row>
    <row r="39" spans="1:9" ht="16.5" customHeight="1">
      <c r="A39" s="39">
        <v>34</v>
      </c>
      <c r="B39" s="27">
        <v>5</v>
      </c>
      <c r="C39" s="14" t="s">
        <v>63</v>
      </c>
      <c r="D39" s="15" t="s">
        <v>64</v>
      </c>
      <c r="E39" s="85" t="s">
        <v>105</v>
      </c>
      <c r="F39" s="290" t="s">
        <v>188</v>
      </c>
      <c r="G39" s="305">
        <v>68</v>
      </c>
      <c r="H39" s="28" t="str">
        <f t="shared" si="1"/>
        <v>TBK</v>
      </c>
      <c r="I39" s="42"/>
    </row>
    <row r="40" spans="1:9" ht="16.5" customHeight="1">
      <c r="A40" s="39">
        <v>35</v>
      </c>
      <c r="B40" s="27">
        <v>6</v>
      </c>
      <c r="C40" s="14" t="s">
        <v>67</v>
      </c>
      <c r="D40" s="15" t="s">
        <v>68</v>
      </c>
      <c r="E40" s="85" t="s">
        <v>105</v>
      </c>
      <c r="F40" s="290" t="s">
        <v>190</v>
      </c>
      <c r="G40" s="305">
        <v>69</v>
      </c>
      <c r="H40" s="28" t="str">
        <f t="shared" si="1"/>
        <v>TBK</v>
      </c>
      <c r="I40" s="42"/>
    </row>
    <row r="41" spans="1:9" ht="16.5" customHeight="1">
      <c r="A41" s="39">
        <v>36</v>
      </c>
      <c r="B41" s="27">
        <v>7</v>
      </c>
      <c r="C41" s="17" t="s">
        <v>65</v>
      </c>
      <c r="D41" s="18" t="s">
        <v>69</v>
      </c>
      <c r="E41" s="85" t="s">
        <v>105</v>
      </c>
      <c r="F41" s="290" t="s">
        <v>191</v>
      </c>
      <c r="G41" s="305">
        <v>90</v>
      </c>
      <c r="H41" s="28" t="str">
        <f t="shared" si="1"/>
        <v>Xuất sắc</v>
      </c>
      <c r="I41" s="42"/>
    </row>
    <row r="42" spans="1:9" ht="16.5" customHeight="1">
      <c r="A42" s="39">
        <v>37</v>
      </c>
      <c r="B42" s="27">
        <v>8</v>
      </c>
      <c r="C42" s="17" t="s">
        <v>22</v>
      </c>
      <c r="D42" s="18" t="s">
        <v>69</v>
      </c>
      <c r="E42" s="85" t="s">
        <v>105</v>
      </c>
      <c r="F42" s="291">
        <v>34344</v>
      </c>
      <c r="G42" s="305">
        <v>61</v>
      </c>
      <c r="H42" s="28" t="str">
        <f t="shared" si="1"/>
        <v>TBK</v>
      </c>
      <c r="I42" s="42"/>
    </row>
    <row r="43" spans="1:9" ht="16.5" customHeight="1">
      <c r="A43" s="39">
        <v>38</v>
      </c>
      <c r="B43" s="27">
        <v>9</v>
      </c>
      <c r="C43" s="17" t="s">
        <v>72</v>
      </c>
      <c r="D43" s="18" t="s">
        <v>73</v>
      </c>
      <c r="E43" s="85" t="s">
        <v>105</v>
      </c>
      <c r="F43" s="290" t="s">
        <v>192</v>
      </c>
      <c r="G43" s="305">
        <v>60</v>
      </c>
      <c r="H43" s="28" t="str">
        <f t="shared" si="1"/>
        <v>TBK</v>
      </c>
      <c r="I43" s="42"/>
    </row>
    <row r="44" spans="1:9" ht="16.5" customHeight="1">
      <c r="A44" s="39">
        <v>39</v>
      </c>
      <c r="B44" s="27">
        <v>10</v>
      </c>
      <c r="C44" s="17" t="s">
        <v>65</v>
      </c>
      <c r="D44" s="18" t="s">
        <v>13</v>
      </c>
      <c r="E44" s="85" t="s">
        <v>105</v>
      </c>
      <c r="F44" s="291">
        <v>34215</v>
      </c>
      <c r="G44" s="305">
        <v>74</v>
      </c>
      <c r="H44" s="28" t="str">
        <f t="shared" si="1"/>
        <v>Khá</v>
      </c>
      <c r="I44" s="42"/>
    </row>
    <row r="45" spans="1:9" ht="16.5" customHeight="1">
      <c r="A45" s="39">
        <v>40</v>
      </c>
      <c r="B45" s="27">
        <v>11</v>
      </c>
      <c r="C45" s="17" t="s">
        <v>65</v>
      </c>
      <c r="D45" s="18" t="s">
        <v>77</v>
      </c>
      <c r="E45" s="85" t="s">
        <v>105</v>
      </c>
      <c r="F45" s="291">
        <v>34309</v>
      </c>
      <c r="G45" s="305">
        <v>79</v>
      </c>
      <c r="H45" s="28" t="str">
        <f t="shared" si="1"/>
        <v>Khá</v>
      </c>
      <c r="I45" s="42"/>
    </row>
    <row r="46" spans="1:9" ht="16.5" customHeight="1">
      <c r="A46" s="39">
        <v>41</v>
      </c>
      <c r="B46" s="27">
        <v>12</v>
      </c>
      <c r="C46" s="17" t="s">
        <v>78</v>
      </c>
      <c r="D46" s="18" t="s">
        <v>79</v>
      </c>
      <c r="E46" s="85" t="s">
        <v>105</v>
      </c>
      <c r="F46" s="291">
        <v>34001</v>
      </c>
      <c r="G46" s="305">
        <v>79</v>
      </c>
      <c r="H46" s="28" t="str">
        <f t="shared" si="1"/>
        <v>Khá</v>
      </c>
      <c r="I46" s="42"/>
    </row>
    <row r="47" spans="1:9" ht="16.5" customHeight="1">
      <c r="A47" s="39">
        <v>42</v>
      </c>
      <c r="B47" s="27">
        <v>13</v>
      </c>
      <c r="C47" s="17" t="s">
        <v>80</v>
      </c>
      <c r="D47" s="18" t="s">
        <v>81</v>
      </c>
      <c r="E47" s="85" t="s">
        <v>105</v>
      </c>
      <c r="F47" s="290" t="s">
        <v>194</v>
      </c>
      <c r="G47" s="305">
        <v>70</v>
      </c>
      <c r="H47" s="28" t="str">
        <f t="shared" si="1"/>
        <v>Khá</v>
      </c>
      <c r="I47" s="42"/>
    </row>
    <row r="48" spans="1:9" ht="16.5" customHeight="1">
      <c r="A48" s="39">
        <v>43</v>
      </c>
      <c r="B48" s="27">
        <v>14</v>
      </c>
      <c r="C48" s="17" t="s">
        <v>82</v>
      </c>
      <c r="D48" s="18" t="s">
        <v>83</v>
      </c>
      <c r="E48" s="85" t="s">
        <v>105</v>
      </c>
      <c r="F48" s="290" t="s">
        <v>195</v>
      </c>
      <c r="G48" s="305">
        <v>93</v>
      </c>
      <c r="H48" s="28" t="str">
        <f t="shared" si="1"/>
        <v>Xuất sắc</v>
      </c>
      <c r="I48" s="42"/>
    </row>
    <row r="49" spans="1:9" ht="16.5" customHeight="1">
      <c r="A49" s="39">
        <v>44</v>
      </c>
      <c r="B49" s="27">
        <v>15</v>
      </c>
      <c r="C49" s="17" t="s">
        <v>86</v>
      </c>
      <c r="D49" s="18" t="s">
        <v>87</v>
      </c>
      <c r="E49" s="85" t="s">
        <v>105</v>
      </c>
      <c r="F49" s="290" t="s">
        <v>196</v>
      </c>
      <c r="G49" s="305">
        <v>64</v>
      </c>
      <c r="H49" s="28" t="str">
        <f aca="true" t="shared" si="2" ref="H49:H61">IF(G49&lt;30,"Kém",IF(G49&lt;=49,"Yếu",IF(G49&lt;=59,"TB",IF(G49&lt;=69,"TBK",IF(G49&lt;=79,"Khá",IF(G49&lt;=89,"Tốt","Xuất sắc"))))))</f>
        <v>TBK</v>
      </c>
      <c r="I49" s="42"/>
    </row>
    <row r="50" spans="1:9" ht="16.5" customHeight="1">
      <c r="A50" s="39">
        <v>45</v>
      </c>
      <c r="B50" s="27">
        <v>16</v>
      </c>
      <c r="C50" s="43" t="s">
        <v>90</v>
      </c>
      <c r="D50" s="25" t="s">
        <v>91</v>
      </c>
      <c r="E50" s="85" t="s">
        <v>105</v>
      </c>
      <c r="F50" s="307" t="s">
        <v>247</v>
      </c>
      <c r="G50" s="305">
        <v>77</v>
      </c>
      <c r="H50" s="28" t="str">
        <f t="shared" si="2"/>
        <v>Khá</v>
      </c>
      <c r="I50" s="42"/>
    </row>
    <row r="51" spans="1:9" ht="16.5" customHeight="1">
      <c r="A51" s="39">
        <v>46</v>
      </c>
      <c r="B51" s="27">
        <v>17</v>
      </c>
      <c r="C51" s="17" t="s">
        <v>88</v>
      </c>
      <c r="D51" s="18" t="s">
        <v>89</v>
      </c>
      <c r="E51" s="85" t="s">
        <v>105</v>
      </c>
      <c r="F51" s="292" t="s">
        <v>197</v>
      </c>
      <c r="G51" s="305">
        <v>79</v>
      </c>
      <c r="H51" s="28" t="str">
        <f t="shared" si="2"/>
        <v>Khá</v>
      </c>
      <c r="I51" s="42"/>
    </row>
    <row r="52" spans="1:9" ht="16.5" customHeight="1">
      <c r="A52" s="39">
        <v>47</v>
      </c>
      <c r="B52" s="27">
        <v>1</v>
      </c>
      <c r="C52" s="21" t="s">
        <v>65</v>
      </c>
      <c r="D52" s="40" t="s">
        <v>92</v>
      </c>
      <c r="E52" s="85" t="s">
        <v>106</v>
      </c>
      <c r="F52" s="293" t="s">
        <v>198</v>
      </c>
      <c r="G52" s="306">
        <v>90</v>
      </c>
      <c r="H52" s="28" t="str">
        <f t="shared" si="2"/>
        <v>Xuất sắc</v>
      </c>
      <c r="I52" s="42"/>
    </row>
    <row r="53" spans="1:9" ht="16.5" customHeight="1">
      <c r="A53" s="39">
        <v>48</v>
      </c>
      <c r="B53" s="27">
        <v>2</v>
      </c>
      <c r="C53" s="23" t="s">
        <v>93</v>
      </c>
      <c r="D53" s="24" t="s">
        <v>94</v>
      </c>
      <c r="E53" s="85" t="s">
        <v>106</v>
      </c>
      <c r="F53" s="289" t="s">
        <v>199</v>
      </c>
      <c r="G53" s="306">
        <v>86</v>
      </c>
      <c r="H53" s="28" t="str">
        <f t="shared" si="2"/>
        <v>Tốt</v>
      </c>
      <c r="I53" s="42"/>
    </row>
    <row r="54" spans="1:9" ht="16.5" customHeight="1">
      <c r="A54" s="39">
        <v>49</v>
      </c>
      <c r="B54" s="27">
        <v>3</v>
      </c>
      <c r="C54" s="23" t="s">
        <v>95</v>
      </c>
      <c r="D54" s="24" t="s">
        <v>30</v>
      </c>
      <c r="E54" s="85" t="s">
        <v>106</v>
      </c>
      <c r="F54" s="285" t="s">
        <v>200</v>
      </c>
      <c r="G54" s="306">
        <v>80</v>
      </c>
      <c r="H54" s="28" t="str">
        <f t="shared" si="2"/>
        <v>Tốt</v>
      </c>
      <c r="I54" s="42"/>
    </row>
    <row r="55" spans="1:9" ht="16.5" customHeight="1">
      <c r="A55" s="39">
        <v>50</v>
      </c>
      <c r="B55" s="27">
        <v>4</v>
      </c>
      <c r="C55" s="23" t="s">
        <v>98</v>
      </c>
      <c r="D55" s="25" t="s">
        <v>97</v>
      </c>
      <c r="E55" s="85" t="s">
        <v>106</v>
      </c>
      <c r="F55" s="285" t="s">
        <v>201</v>
      </c>
      <c r="G55" s="306">
        <v>86</v>
      </c>
      <c r="H55" s="28" t="str">
        <f t="shared" si="2"/>
        <v>Tốt</v>
      </c>
      <c r="I55" s="42"/>
    </row>
    <row r="56" spans="1:9" ht="16.5" customHeight="1">
      <c r="A56" s="39">
        <v>51</v>
      </c>
      <c r="B56" s="27">
        <v>5</v>
      </c>
      <c r="C56" s="23" t="s">
        <v>99</v>
      </c>
      <c r="D56" s="24" t="s">
        <v>100</v>
      </c>
      <c r="E56" s="85" t="s">
        <v>106</v>
      </c>
      <c r="F56" s="288" t="s">
        <v>202</v>
      </c>
      <c r="G56" s="306">
        <v>72</v>
      </c>
      <c r="H56" s="28" t="str">
        <f t="shared" si="2"/>
        <v>Khá</v>
      </c>
      <c r="I56" s="42"/>
    </row>
    <row r="57" spans="1:9" ht="16.5" customHeight="1">
      <c r="A57" s="39">
        <v>52</v>
      </c>
      <c r="B57" s="27">
        <v>6</v>
      </c>
      <c r="C57" s="23" t="s">
        <v>93</v>
      </c>
      <c r="D57" s="24" t="s">
        <v>11</v>
      </c>
      <c r="E57" s="85" t="s">
        <v>106</v>
      </c>
      <c r="F57" s="289" t="s">
        <v>203</v>
      </c>
      <c r="G57" s="306">
        <v>88</v>
      </c>
      <c r="H57" s="28" t="str">
        <f t="shared" si="2"/>
        <v>Tốt</v>
      </c>
      <c r="I57" s="42"/>
    </row>
    <row r="58" spans="1:9" ht="16.5" customHeight="1">
      <c r="A58" s="39">
        <v>53</v>
      </c>
      <c r="B58" s="27">
        <v>7</v>
      </c>
      <c r="C58" s="23" t="s">
        <v>12</v>
      </c>
      <c r="D58" s="24" t="s">
        <v>101</v>
      </c>
      <c r="E58" s="85" t="s">
        <v>106</v>
      </c>
      <c r="F58" s="294" t="s">
        <v>204</v>
      </c>
      <c r="G58" s="306">
        <v>86</v>
      </c>
      <c r="H58" s="28" t="str">
        <f t="shared" si="2"/>
        <v>Tốt</v>
      </c>
      <c r="I58" s="42"/>
    </row>
    <row r="59" spans="1:9" s="30" customFormat="1" ht="16.5" customHeight="1">
      <c r="A59" s="39">
        <v>54</v>
      </c>
      <c r="B59" s="27">
        <v>8</v>
      </c>
      <c r="C59" s="21" t="s">
        <v>95</v>
      </c>
      <c r="D59" s="40" t="s">
        <v>47</v>
      </c>
      <c r="E59" s="85" t="s">
        <v>106</v>
      </c>
      <c r="F59" s="289" t="s">
        <v>205</v>
      </c>
      <c r="G59" s="306">
        <v>84</v>
      </c>
      <c r="H59" s="28" t="str">
        <f t="shared" si="2"/>
        <v>Tốt</v>
      </c>
      <c r="I59" s="42"/>
    </row>
    <row r="60" spans="1:9" ht="16.5" customHeight="1">
      <c r="A60" s="39">
        <v>55</v>
      </c>
      <c r="B60" s="27">
        <v>9</v>
      </c>
      <c r="C60" s="23" t="s">
        <v>93</v>
      </c>
      <c r="D60" s="24" t="s">
        <v>133</v>
      </c>
      <c r="E60" s="85" t="s">
        <v>106</v>
      </c>
      <c r="F60" s="285" t="s">
        <v>198</v>
      </c>
      <c r="G60" s="306">
        <v>79</v>
      </c>
      <c r="H60" s="28" t="str">
        <f t="shared" si="2"/>
        <v>Khá</v>
      </c>
      <c r="I60" s="42"/>
    </row>
    <row r="61" spans="1:9" ht="16.5" customHeight="1">
      <c r="A61" s="39">
        <v>56</v>
      </c>
      <c r="B61" s="27">
        <v>10</v>
      </c>
      <c r="C61" s="21" t="s">
        <v>104</v>
      </c>
      <c r="D61" s="22" t="s">
        <v>1</v>
      </c>
      <c r="E61" s="85" t="s">
        <v>106</v>
      </c>
      <c r="F61" s="295" t="s">
        <v>206</v>
      </c>
      <c r="G61" s="306">
        <v>90</v>
      </c>
      <c r="H61" s="28" t="str">
        <f t="shared" si="2"/>
        <v>Xuất sắc</v>
      </c>
      <c r="I61" s="42"/>
    </row>
    <row r="62" spans="1:9" ht="16.5" customHeight="1">
      <c r="A62" s="39">
        <v>57</v>
      </c>
      <c r="B62" s="27">
        <v>1</v>
      </c>
      <c r="C62" s="44" t="s">
        <v>93</v>
      </c>
      <c r="D62" s="45" t="s">
        <v>107</v>
      </c>
      <c r="E62" s="85" t="s">
        <v>132</v>
      </c>
      <c r="F62" s="295" t="s">
        <v>207</v>
      </c>
      <c r="G62" s="59">
        <v>80</v>
      </c>
      <c r="H62" s="28" t="str">
        <f aca="true" t="shared" si="3" ref="H62:H78">IF(G62&lt;30,"Kém",IF(G62&lt;=49,"Yếu",IF(G62&lt;=59,"TB",IF(G62&lt;=69,"TBK",IF(G62&lt;=79,"Khá",IF(G62&lt;=89,"Tốt","Xuất sắc"))))))</f>
        <v>Tốt</v>
      </c>
      <c r="I62" s="42"/>
    </row>
    <row r="63" spans="1:9" ht="16.5" customHeight="1">
      <c r="A63" s="39">
        <v>58</v>
      </c>
      <c r="B63" s="27">
        <v>2</v>
      </c>
      <c r="C63" s="46" t="s">
        <v>108</v>
      </c>
      <c r="D63" s="47" t="s">
        <v>109</v>
      </c>
      <c r="E63" s="85" t="s">
        <v>132</v>
      </c>
      <c r="F63" s="296" t="s">
        <v>208</v>
      </c>
      <c r="G63" s="69">
        <v>84</v>
      </c>
      <c r="H63" s="28" t="str">
        <f t="shared" si="3"/>
        <v>Tốt</v>
      </c>
      <c r="I63" s="42"/>
    </row>
    <row r="64" spans="1:9" s="30" customFormat="1" ht="16.5" customHeight="1">
      <c r="A64" s="39">
        <v>59</v>
      </c>
      <c r="B64" s="27">
        <v>3</v>
      </c>
      <c r="C64" s="46" t="s">
        <v>65</v>
      </c>
      <c r="D64" s="47" t="s">
        <v>110</v>
      </c>
      <c r="E64" s="85" t="s">
        <v>132</v>
      </c>
      <c r="F64" s="293" t="s">
        <v>209</v>
      </c>
      <c r="G64" s="59">
        <v>87</v>
      </c>
      <c r="H64" s="28" t="str">
        <f t="shared" si="3"/>
        <v>Tốt</v>
      </c>
      <c r="I64" s="42"/>
    </row>
    <row r="65" spans="1:9" ht="16.5" customHeight="1">
      <c r="A65" s="39">
        <v>60</v>
      </c>
      <c r="B65" s="27">
        <v>4</v>
      </c>
      <c r="C65" s="46" t="s">
        <v>111</v>
      </c>
      <c r="D65" s="47" t="s">
        <v>112</v>
      </c>
      <c r="E65" s="85" t="s">
        <v>132</v>
      </c>
      <c r="F65" s="297" t="s">
        <v>210</v>
      </c>
      <c r="G65" s="59">
        <v>80</v>
      </c>
      <c r="H65" s="28" t="str">
        <f t="shared" si="3"/>
        <v>Tốt</v>
      </c>
      <c r="I65" s="42"/>
    </row>
    <row r="66" spans="1:9" ht="16.5" customHeight="1">
      <c r="A66" s="39">
        <v>61</v>
      </c>
      <c r="B66" s="27">
        <v>5</v>
      </c>
      <c r="C66" s="46" t="s">
        <v>114</v>
      </c>
      <c r="D66" s="47" t="s">
        <v>6</v>
      </c>
      <c r="E66" s="85" t="s">
        <v>132</v>
      </c>
      <c r="F66" s="295" t="s">
        <v>212</v>
      </c>
      <c r="G66" s="59">
        <v>73</v>
      </c>
      <c r="H66" s="28" t="str">
        <f t="shared" si="3"/>
        <v>Khá</v>
      </c>
      <c r="I66" s="42"/>
    </row>
    <row r="67" spans="1:9" ht="16.5" customHeight="1">
      <c r="A67" s="39">
        <v>62</v>
      </c>
      <c r="B67" s="27">
        <v>6</v>
      </c>
      <c r="C67" s="46" t="s">
        <v>115</v>
      </c>
      <c r="D67" s="47" t="s">
        <v>116</v>
      </c>
      <c r="E67" s="85" t="s">
        <v>132</v>
      </c>
      <c r="F67" s="298" t="s">
        <v>213</v>
      </c>
      <c r="G67" s="59">
        <v>76</v>
      </c>
      <c r="H67" s="28" t="str">
        <f t="shared" si="3"/>
        <v>Khá</v>
      </c>
      <c r="I67" s="42"/>
    </row>
    <row r="68" spans="1:9" ht="16.5" customHeight="1">
      <c r="A68" s="39">
        <v>63</v>
      </c>
      <c r="B68" s="27">
        <v>7</v>
      </c>
      <c r="C68" s="46" t="s">
        <v>117</v>
      </c>
      <c r="D68" s="47" t="s">
        <v>118</v>
      </c>
      <c r="E68" s="85" t="s">
        <v>132</v>
      </c>
      <c r="F68" s="295" t="s">
        <v>214</v>
      </c>
      <c r="G68" s="59">
        <v>77</v>
      </c>
      <c r="H68" s="28" t="str">
        <f t="shared" si="3"/>
        <v>Khá</v>
      </c>
      <c r="I68" s="42"/>
    </row>
    <row r="69" spans="1:9" ht="16.5" customHeight="1">
      <c r="A69" s="39">
        <v>64</v>
      </c>
      <c r="B69" s="27">
        <v>8</v>
      </c>
      <c r="C69" s="46" t="s">
        <v>23</v>
      </c>
      <c r="D69" s="47" t="s">
        <v>47</v>
      </c>
      <c r="E69" s="85" t="s">
        <v>132</v>
      </c>
      <c r="F69" s="293" t="s">
        <v>215</v>
      </c>
      <c r="G69" s="59">
        <v>78</v>
      </c>
      <c r="H69" s="28" t="str">
        <f t="shared" si="3"/>
        <v>Khá</v>
      </c>
      <c r="I69" s="42"/>
    </row>
    <row r="70" spans="1:9" ht="16.5" customHeight="1">
      <c r="A70" s="39">
        <v>65</v>
      </c>
      <c r="B70" s="27">
        <v>9</v>
      </c>
      <c r="C70" s="46" t="s">
        <v>12</v>
      </c>
      <c r="D70" s="47" t="s">
        <v>91</v>
      </c>
      <c r="E70" s="85" t="s">
        <v>132</v>
      </c>
      <c r="F70" s="285" t="s">
        <v>216</v>
      </c>
      <c r="G70" s="59">
        <v>77</v>
      </c>
      <c r="H70" s="28" t="str">
        <f t="shared" si="3"/>
        <v>Khá</v>
      </c>
      <c r="I70" s="42"/>
    </row>
    <row r="71" spans="1:9" ht="16.5" customHeight="1">
      <c r="A71" s="39">
        <v>66</v>
      </c>
      <c r="B71" s="27">
        <v>10</v>
      </c>
      <c r="C71" s="46" t="s">
        <v>93</v>
      </c>
      <c r="D71" s="47" t="s">
        <v>91</v>
      </c>
      <c r="E71" s="85" t="s">
        <v>132</v>
      </c>
      <c r="F71" s="285" t="s">
        <v>217</v>
      </c>
      <c r="G71" s="59">
        <v>80</v>
      </c>
      <c r="H71" s="28" t="str">
        <f t="shared" si="3"/>
        <v>Tốt</v>
      </c>
      <c r="I71" s="42"/>
    </row>
    <row r="72" spans="1:9" ht="16.5" customHeight="1">
      <c r="A72" s="39">
        <v>67</v>
      </c>
      <c r="B72" s="27">
        <v>11</v>
      </c>
      <c r="C72" s="46" t="s">
        <v>121</v>
      </c>
      <c r="D72" s="47" t="s">
        <v>122</v>
      </c>
      <c r="E72" s="85" t="s">
        <v>132</v>
      </c>
      <c r="F72" s="286" t="s">
        <v>219</v>
      </c>
      <c r="G72" s="59">
        <v>79</v>
      </c>
      <c r="H72" s="28" t="str">
        <f t="shared" si="3"/>
        <v>Khá</v>
      </c>
      <c r="I72" s="42"/>
    </row>
    <row r="73" spans="1:9" ht="16.5" customHeight="1">
      <c r="A73" s="39">
        <v>68</v>
      </c>
      <c r="B73" s="27">
        <v>12</v>
      </c>
      <c r="C73" s="46" t="s">
        <v>20</v>
      </c>
      <c r="D73" s="47" t="s">
        <v>123</v>
      </c>
      <c r="E73" s="85" t="s">
        <v>132</v>
      </c>
      <c r="F73" s="299" t="s">
        <v>220</v>
      </c>
      <c r="G73" s="59">
        <v>74</v>
      </c>
      <c r="H73" s="28" t="str">
        <f t="shared" si="3"/>
        <v>Khá</v>
      </c>
      <c r="I73" s="42"/>
    </row>
    <row r="74" spans="1:9" ht="16.5" customHeight="1">
      <c r="A74" s="39">
        <v>69</v>
      </c>
      <c r="B74" s="27">
        <v>13</v>
      </c>
      <c r="C74" s="46" t="s">
        <v>93</v>
      </c>
      <c r="D74" s="47" t="s">
        <v>124</v>
      </c>
      <c r="E74" s="85" t="s">
        <v>132</v>
      </c>
      <c r="F74" s="285" t="s">
        <v>221</v>
      </c>
      <c r="G74" s="59">
        <v>88</v>
      </c>
      <c r="H74" s="28" t="str">
        <f t="shared" si="3"/>
        <v>Tốt</v>
      </c>
      <c r="I74" s="42"/>
    </row>
    <row r="75" spans="1:9" ht="16.5" customHeight="1">
      <c r="A75" s="39">
        <v>70</v>
      </c>
      <c r="B75" s="27">
        <v>14</v>
      </c>
      <c r="C75" s="46" t="s">
        <v>117</v>
      </c>
      <c r="D75" s="47" t="s">
        <v>125</v>
      </c>
      <c r="E75" s="85" t="s">
        <v>132</v>
      </c>
      <c r="F75" s="295" t="s">
        <v>222</v>
      </c>
      <c r="G75" s="59">
        <v>83</v>
      </c>
      <c r="H75" s="28" t="str">
        <f t="shared" si="3"/>
        <v>Tốt</v>
      </c>
      <c r="I75" s="42"/>
    </row>
    <row r="76" spans="1:9" ht="16.5" customHeight="1">
      <c r="A76" s="39">
        <v>71</v>
      </c>
      <c r="B76" s="27">
        <v>15</v>
      </c>
      <c r="C76" s="46" t="s">
        <v>128</v>
      </c>
      <c r="D76" s="47" t="s">
        <v>127</v>
      </c>
      <c r="E76" s="85" t="s">
        <v>132</v>
      </c>
      <c r="F76" s="285" t="s">
        <v>224</v>
      </c>
      <c r="G76" s="59">
        <v>76</v>
      </c>
      <c r="H76" s="28" t="str">
        <f t="shared" si="3"/>
        <v>Khá</v>
      </c>
      <c r="I76" s="42"/>
    </row>
    <row r="77" spans="1:9" ht="16.5" customHeight="1">
      <c r="A77" s="39">
        <v>72</v>
      </c>
      <c r="B77" s="27">
        <v>16</v>
      </c>
      <c r="C77" s="46" t="s">
        <v>129</v>
      </c>
      <c r="D77" s="47" t="s">
        <v>130</v>
      </c>
      <c r="E77" s="85" t="s">
        <v>132</v>
      </c>
      <c r="F77" s="287" t="s">
        <v>225</v>
      </c>
      <c r="G77" s="59">
        <v>81</v>
      </c>
      <c r="H77" s="28" t="str">
        <f t="shared" si="3"/>
        <v>Tốt</v>
      </c>
      <c r="I77" s="42"/>
    </row>
    <row r="78" spans="1:9" ht="16.5" customHeight="1">
      <c r="A78" s="48">
        <v>73</v>
      </c>
      <c r="B78" s="31">
        <v>17</v>
      </c>
      <c r="C78" s="49" t="s">
        <v>65</v>
      </c>
      <c r="D78" s="50" t="s">
        <v>131</v>
      </c>
      <c r="E78" s="86" t="s">
        <v>132</v>
      </c>
      <c r="F78" s="300" t="s">
        <v>226</v>
      </c>
      <c r="G78" s="82">
        <v>76</v>
      </c>
      <c r="H78" s="32" t="str">
        <f t="shared" si="3"/>
        <v>Khá</v>
      </c>
      <c r="I78" s="51"/>
    </row>
    <row r="79" spans="1:9" ht="30.75" customHeight="1">
      <c r="A79" s="34"/>
      <c r="B79" s="34"/>
      <c r="C79" s="34"/>
      <c r="D79" s="54"/>
      <c r="F79" s="337" t="s">
        <v>246</v>
      </c>
      <c r="G79" s="337"/>
      <c r="H79" s="337"/>
      <c r="I79" s="337"/>
    </row>
    <row r="80" spans="1:9" ht="18.75" customHeight="1">
      <c r="A80" s="336" t="s">
        <v>136</v>
      </c>
      <c r="B80" s="336"/>
      <c r="C80" s="336"/>
      <c r="D80" s="336"/>
      <c r="E80" s="123"/>
      <c r="F80" s="336" t="s">
        <v>137</v>
      </c>
      <c r="G80" s="336"/>
      <c r="H80" s="336"/>
      <c r="I80" s="336"/>
    </row>
    <row r="81" spans="1:5" ht="15.75">
      <c r="A81" s="26"/>
      <c r="D81" s="55"/>
      <c r="E81" s="26"/>
    </row>
    <row r="82" spans="1:5" ht="15.75">
      <c r="A82" s="26"/>
      <c r="D82" s="55"/>
      <c r="E82" s="26"/>
    </row>
    <row r="83" spans="1:5" ht="15.75">
      <c r="A83" s="26"/>
      <c r="D83" s="26"/>
      <c r="E83" s="55"/>
    </row>
    <row r="84" spans="1:9" ht="18.75">
      <c r="A84" s="326" t="s">
        <v>234</v>
      </c>
      <c r="B84" s="326"/>
      <c r="C84" s="326"/>
      <c r="D84" s="326"/>
      <c r="E84" s="56"/>
      <c r="F84" s="326" t="s">
        <v>138</v>
      </c>
      <c r="G84" s="326"/>
      <c r="H84" s="326"/>
      <c r="I84" s="326"/>
    </row>
    <row r="85" spans="4:9" s="34" customFormat="1" ht="27.75" customHeight="1">
      <c r="D85" s="37"/>
      <c r="E85" s="87"/>
      <c r="F85" s="26"/>
      <c r="G85" s="26"/>
      <c r="H85" s="26"/>
      <c r="I85" s="26"/>
    </row>
    <row r="86" spans="4:9" s="123" customFormat="1" ht="17.25" customHeight="1">
      <c r="D86" s="37"/>
      <c r="E86" s="87"/>
      <c r="F86" s="26"/>
      <c r="G86" s="26"/>
      <c r="H86" s="26"/>
      <c r="I86" s="26"/>
    </row>
    <row r="90" spans="1:9" s="33" customFormat="1" ht="21" customHeight="1">
      <c r="A90" s="37"/>
      <c r="B90" s="37"/>
      <c r="C90" s="37"/>
      <c r="D90" s="37"/>
      <c r="E90" s="87"/>
      <c r="F90" s="26"/>
      <c r="G90" s="26"/>
      <c r="H90" s="26"/>
      <c r="I90" s="26"/>
    </row>
  </sheetData>
  <sheetProtection/>
  <mergeCells count="11">
    <mergeCell ref="F84:I84"/>
    <mergeCell ref="A84:D84"/>
    <mergeCell ref="E1:I1"/>
    <mergeCell ref="E2:I2"/>
    <mergeCell ref="A4:I4"/>
    <mergeCell ref="F79:I79"/>
    <mergeCell ref="F80:I80"/>
    <mergeCell ref="A80:D80"/>
    <mergeCell ref="A1:D1"/>
    <mergeCell ref="A2:D2"/>
    <mergeCell ref="A3:D3"/>
  </mergeCells>
  <printOptions horizontalCentered="1"/>
  <pageMargins left="0.8" right="0" top="0.55" bottom="0.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64">
      <selection activeCell="L8" sqref="L8"/>
    </sheetView>
  </sheetViews>
  <sheetFormatPr defaultColWidth="8.796875" defaultRowHeight="15"/>
  <cols>
    <col min="1" max="1" width="5" style="37" customWidth="1"/>
    <col min="2" max="2" width="5.19921875" style="37" customWidth="1"/>
    <col min="3" max="3" width="13" style="37" customWidth="1"/>
    <col min="4" max="4" width="7.8984375" style="37" customWidth="1"/>
    <col min="5" max="5" width="9.19921875" style="87" customWidth="1"/>
    <col min="6" max="6" width="10.59765625" style="26" customWidth="1"/>
    <col min="7" max="7" width="5.5" style="26" customWidth="1"/>
    <col min="8" max="8" width="10.8984375" style="26" customWidth="1"/>
    <col min="9" max="9" width="12.59765625" style="26" customWidth="1"/>
    <col min="10" max="16384" width="9" style="26" customWidth="1"/>
  </cols>
  <sheetData>
    <row r="1" spans="1:9" s="36" customFormat="1" ht="15.75" customHeight="1">
      <c r="A1" s="343" t="s">
        <v>139</v>
      </c>
      <c r="B1" s="344"/>
      <c r="C1" s="344"/>
      <c r="D1" s="344"/>
      <c r="E1" s="345" t="s">
        <v>140</v>
      </c>
      <c r="F1" s="345"/>
      <c r="G1" s="345"/>
      <c r="H1" s="345"/>
      <c r="I1" s="345"/>
    </row>
    <row r="2" spans="1:9" ht="15.75" customHeight="1">
      <c r="A2" s="345" t="s">
        <v>141</v>
      </c>
      <c r="B2" s="346"/>
      <c r="C2" s="346"/>
      <c r="D2" s="346"/>
      <c r="E2" s="326" t="s">
        <v>142</v>
      </c>
      <c r="F2" s="326"/>
      <c r="G2" s="326"/>
      <c r="H2" s="326"/>
      <c r="I2" s="326"/>
    </row>
    <row r="3" spans="1:9" ht="15.75" customHeight="1">
      <c r="A3" s="339" t="s">
        <v>143</v>
      </c>
      <c r="B3" s="340"/>
      <c r="C3" s="340"/>
      <c r="D3" s="340"/>
      <c r="E3" s="126"/>
      <c r="F3" s="283"/>
      <c r="I3" s="38"/>
    </row>
    <row r="4" spans="1:9" ht="96.75" customHeight="1">
      <c r="A4" s="341" t="s">
        <v>244</v>
      </c>
      <c r="B4" s="342"/>
      <c r="C4" s="342"/>
      <c r="D4" s="342"/>
      <c r="E4" s="342"/>
      <c r="F4" s="342"/>
      <c r="G4" s="342"/>
      <c r="H4" s="342"/>
      <c r="I4" s="342"/>
    </row>
    <row r="5" spans="1:9" s="93" customFormat="1" ht="42.75" customHeight="1">
      <c r="A5" s="89" t="s">
        <v>148</v>
      </c>
      <c r="B5" s="89" t="s">
        <v>249</v>
      </c>
      <c r="C5" s="90" t="s">
        <v>144</v>
      </c>
      <c r="D5" s="91" t="s">
        <v>145</v>
      </c>
      <c r="E5" s="92" t="s">
        <v>146</v>
      </c>
      <c r="F5" s="88" t="s">
        <v>231</v>
      </c>
      <c r="G5" s="92" t="s">
        <v>149</v>
      </c>
      <c r="H5" s="92" t="s">
        <v>243</v>
      </c>
      <c r="I5" s="92" t="s">
        <v>147</v>
      </c>
    </row>
    <row r="6" spans="1:9" ht="16.5" customHeight="1">
      <c r="A6" s="41">
        <v>1</v>
      </c>
      <c r="B6" s="112">
        <v>1</v>
      </c>
      <c r="C6" s="52" t="s">
        <v>25</v>
      </c>
      <c r="D6" s="53" t="s">
        <v>9</v>
      </c>
      <c r="E6" s="113" t="s">
        <v>56</v>
      </c>
      <c r="F6" s="308" t="s">
        <v>160</v>
      </c>
      <c r="G6" s="321">
        <v>91</v>
      </c>
      <c r="H6" s="304" t="str">
        <f aca="true" t="shared" si="0" ref="H6:H17">IF(G6&lt;30,"Kém",IF(G6&lt;=49,"Yếu",IF(G6&lt;=59,"TB",IF(G6&lt;=69,"TBK",IF(G6&lt;=79,"Khá",IF(G6&lt;=89,"Tốt","Xuất sắc"))))))</f>
        <v>Xuất sắc</v>
      </c>
      <c r="I6" s="302"/>
    </row>
    <row r="7" spans="1:9" ht="16.5" customHeight="1">
      <c r="A7" s="39">
        <v>2</v>
      </c>
      <c r="B7" s="27">
        <v>1</v>
      </c>
      <c r="C7" s="6" t="s">
        <v>25</v>
      </c>
      <c r="D7" s="7" t="s">
        <v>26</v>
      </c>
      <c r="E7" s="84" t="s">
        <v>56</v>
      </c>
      <c r="F7" s="288" t="s">
        <v>153</v>
      </c>
      <c r="G7" s="75">
        <v>89</v>
      </c>
      <c r="H7" s="75" t="str">
        <f t="shared" si="0"/>
        <v>Tốt</v>
      </c>
      <c r="I7" s="303"/>
    </row>
    <row r="8" spans="1:9" ht="16.5" customHeight="1">
      <c r="A8" s="39">
        <v>3</v>
      </c>
      <c r="B8" s="27">
        <v>2</v>
      </c>
      <c r="C8" s="6" t="s">
        <v>28</v>
      </c>
      <c r="D8" s="7" t="s">
        <v>29</v>
      </c>
      <c r="E8" s="84" t="s">
        <v>56</v>
      </c>
      <c r="F8" s="286" t="s">
        <v>155</v>
      </c>
      <c r="G8" s="63">
        <v>80</v>
      </c>
      <c r="H8" s="75" t="str">
        <f t="shared" si="0"/>
        <v>Tốt</v>
      </c>
      <c r="I8" s="303"/>
    </row>
    <row r="9" spans="1:9" ht="16.5" customHeight="1">
      <c r="A9" s="39">
        <v>4</v>
      </c>
      <c r="B9" s="27">
        <v>3</v>
      </c>
      <c r="C9" s="6" t="s">
        <v>32</v>
      </c>
      <c r="D9" s="7" t="s">
        <v>31</v>
      </c>
      <c r="E9" s="84" t="s">
        <v>56</v>
      </c>
      <c r="F9" s="285" t="s">
        <v>158</v>
      </c>
      <c r="G9" s="63">
        <v>86</v>
      </c>
      <c r="H9" s="75" t="str">
        <f t="shared" si="0"/>
        <v>Tốt</v>
      </c>
      <c r="I9" s="303"/>
    </row>
    <row r="10" spans="1:9" ht="16.5" customHeight="1">
      <c r="A10" s="39">
        <v>5</v>
      </c>
      <c r="B10" s="27">
        <v>4</v>
      </c>
      <c r="C10" s="8" t="s">
        <v>36</v>
      </c>
      <c r="D10" s="9" t="s">
        <v>10</v>
      </c>
      <c r="E10" s="84" t="s">
        <v>56</v>
      </c>
      <c r="F10" s="288" t="s">
        <v>162</v>
      </c>
      <c r="G10" s="63">
        <v>81</v>
      </c>
      <c r="H10" s="75" t="str">
        <f t="shared" si="0"/>
        <v>Tốt</v>
      </c>
      <c r="I10" s="303"/>
    </row>
    <row r="11" spans="1:9" ht="16.5" customHeight="1">
      <c r="A11" s="39">
        <v>6</v>
      </c>
      <c r="B11" s="27">
        <v>5</v>
      </c>
      <c r="C11" s="6" t="s">
        <v>45</v>
      </c>
      <c r="D11" s="13" t="s">
        <v>0</v>
      </c>
      <c r="E11" s="84" t="s">
        <v>56</v>
      </c>
      <c r="F11" s="289" t="s">
        <v>169</v>
      </c>
      <c r="G11" s="63">
        <v>81</v>
      </c>
      <c r="H11" s="75" t="str">
        <f t="shared" si="0"/>
        <v>Tốt</v>
      </c>
      <c r="I11" s="303"/>
    </row>
    <row r="12" spans="1:9" ht="16.5" customHeight="1">
      <c r="A12" s="39">
        <v>7</v>
      </c>
      <c r="B12" s="27">
        <v>6</v>
      </c>
      <c r="C12" s="2" t="s">
        <v>48</v>
      </c>
      <c r="D12" s="5" t="s">
        <v>18</v>
      </c>
      <c r="E12" s="84" t="s">
        <v>56</v>
      </c>
      <c r="F12" s="287" t="s">
        <v>172</v>
      </c>
      <c r="G12" s="63">
        <v>81</v>
      </c>
      <c r="H12" s="75" t="str">
        <f t="shared" si="0"/>
        <v>Tốt</v>
      </c>
      <c r="I12" s="303"/>
    </row>
    <row r="13" spans="1:9" ht="16.5" customHeight="1">
      <c r="A13" s="39">
        <v>8</v>
      </c>
      <c r="B13" s="27">
        <v>7</v>
      </c>
      <c r="C13" s="2" t="s">
        <v>49</v>
      </c>
      <c r="D13" s="3" t="s">
        <v>21</v>
      </c>
      <c r="E13" s="84" t="s">
        <v>56</v>
      </c>
      <c r="F13" s="285" t="s">
        <v>173</v>
      </c>
      <c r="G13" s="63">
        <v>81</v>
      </c>
      <c r="H13" s="75" t="str">
        <f t="shared" si="0"/>
        <v>Tốt</v>
      </c>
      <c r="I13" s="303"/>
    </row>
    <row r="14" spans="1:9" ht="16.5" customHeight="1">
      <c r="A14" s="39">
        <v>9</v>
      </c>
      <c r="B14" s="27">
        <v>8</v>
      </c>
      <c r="C14" s="2" t="s">
        <v>50</v>
      </c>
      <c r="D14" s="3" t="s">
        <v>19</v>
      </c>
      <c r="E14" s="84" t="s">
        <v>56</v>
      </c>
      <c r="F14" s="288" t="s">
        <v>176</v>
      </c>
      <c r="G14" s="63">
        <v>81</v>
      </c>
      <c r="H14" s="75" t="str">
        <f t="shared" si="0"/>
        <v>Tốt</v>
      </c>
      <c r="I14" s="303"/>
    </row>
    <row r="15" spans="1:9" ht="16.5" customHeight="1">
      <c r="A15" s="39">
        <v>10</v>
      </c>
      <c r="B15" s="27">
        <v>9</v>
      </c>
      <c r="C15" s="2" t="s">
        <v>12</v>
      </c>
      <c r="D15" s="3" t="s">
        <v>8</v>
      </c>
      <c r="E15" s="84" t="s">
        <v>56</v>
      </c>
      <c r="F15" s="289" t="s">
        <v>177</v>
      </c>
      <c r="G15" s="63">
        <v>80</v>
      </c>
      <c r="H15" s="75" t="str">
        <f t="shared" si="0"/>
        <v>Tốt</v>
      </c>
      <c r="I15" s="303"/>
    </row>
    <row r="16" spans="1:9" ht="16.5" customHeight="1">
      <c r="A16" s="39">
        <v>11</v>
      </c>
      <c r="B16" s="27">
        <v>10</v>
      </c>
      <c r="C16" s="12" t="s">
        <v>33</v>
      </c>
      <c r="D16" s="13" t="s">
        <v>55</v>
      </c>
      <c r="E16" s="84" t="s">
        <v>56</v>
      </c>
      <c r="F16" s="287" t="s">
        <v>182</v>
      </c>
      <c r="G16" s="63">
        <v>81</v>
      </c>
      <c r="H16" s="75" t="str">
        <f t="shared" si="0"/>
        <v>Tốt</v>
      </c>
      <c r="I16" s="303"/>
    </row>
    <row r="17" spans="1:9" ht="16.5" customHeight="1">
      <c r="A17" s="39">
        <v>12</v>
      </c>
      <c r="B17" s="27">
        <v>11</v>
      </c>
      <c r="C17" s="2" t="s">
        <v>22</v>
      </c>
      <c r="D17" s="3" t="s">
        <v>134</v>
      </c>
      <c r="E17" s="84" t="s">
        <v>56</v>
      </c>
      <c r="F17" s="286" t="s">
        <v>184</v>
      </c>
      <c r="G17" s="63">
        <v>83</v>
      </c>
      <c r="H17" s="75" t="str">
        <f t="shared" si="0"/>
        <v>Tốt</v>
      </c>
      <c r="I17" s="303"/>
    </row>
    <row r="18" spans="1:9" ht="16.5" customHeight="1">
      <c r="A18" s="39">
        <v>13</v>
      </c>
      <c r="B18" s="27">
        <v>1</v>
      </c>
      <c r="C18" s="6" t="s">
        <v>27</v>
      </c>
      <c r="D18" s="7" t="s">
        <v>4</v>
      </c>
      <c r="E18" s="84" t="s">
        <v>56</v>
      </c>
      <c r="F18" s="285" t="s">
        <v>154</v>
      </c>
      <c r="G18" s="63">
        <v>78</v>
      </c>
      <c r="H18" s="75" t="str">
        <f aca="true" t="shared" si="1" ref="H18:H74">IF(G18&lt;30,"Kém",IF(G18&lt;=49,"Yếu",IF(G18&lt;=59,"TB",IF(G18&lt;=69,"TBK",IF(G18&lt;=79,"Khá",IF(G18&lt;=89,"Tốt","Xuất sắc"))))))</f>
        <v>Khá</v>
      </c>
      <c r="I18" s="303"/>
    </row>
    <row r="19" spans="1:9" ht="16.5" customHeight="1">
      <c r="A19" s="39">
        <v>14</v>
      </c>
      <c r="B19" s="27">
        <v>2</v>
      </c>
      <c r="C19" s="8" t="s">
        <v>33</v>
      </c>
      <c r="D19" s="9" t="s">
        <v>5</v>
      </c>
      <c r="E19" s="84" t="s">
        <v>56</v>
      </c>
      <c r="F19" s="285" t="s">
        <v>159</v>
      </c>
      <c r="G19" s="63">
        <v>74</v>
      </c>
      <c r="H19" s="75" t="str">
        <f t="shared" si="1"/>
        <v>Khá</v>
      </c>
      <c r="I19" s="303"/>
    </row>
    <row r="20" spans="1:9" ht="16.5" customHeight="1">
      <c r="A20" s="39">
        <v>15</v>
      </c>
      <c r="B20" s="27">
        <v>3</v>
      </c>
      <c r="C20" s="6" t="s">
        <v>34</v>
      </c>
      <c r="D20" s="7" t="s">
        <v>35</v>
      </c>
      <c r="E20" s="84" t="s">
        <v>56</v>
      </c>
      <c r="F20" s="285" t="s">
        <v>161</v>
      </c>
      <c r="G20" s="63">
        <v>77</v>
      </c>
      <c r="H20" s="75" t="str">
        <f t="shared" si="1"/>
        <v>Khá</v>
      </c>
      <c r="I20" s="303"/>
    </row>
    <row r="21" spans="1:9" ht="16.5" customHeight="1">
      <c r="A21" s="39">
        <v>16</v>
      </c>
      <c r="B21" s="27">
        <v>4</v>
      </c>
      <c r="C21" s="10" t="s">
        <v>38</v>
      </c>
      <c r="D21" s="11" t="s">
        <v>39</v>
      </c>
      <c r="E21" s="84" t="s">
        <v>56</v>
      </c>
      <c r="F21" s="287" t="s">
        <v>164</v>
      </c>
      <c r="G21" s="63">
        <v>78</v>
      </c>
      <c r="H21" s="75" t="str">
        <f t="shared" si="1"/>
        <v>Khá</v>
      </c>
      <c r="I21" s="303"/>
    </row>
    <row r="22" spans="1:9" ht="16.5" customHeight="1">
      <c r="A22" s="39">
        <v>17</v>
      </c>
      <c r="B22" s="27">
        <v>5</v>
      </c>
      <c r="C22" s="4" t="s">
        <v>41</v>
      </c>
      <c r="D22" s="5" t="s">
        <v>11</v>
      </c>
      <c r="E22" s="84" t="s">
        <v>56</v>
      </c>
      <c r="F22" s="285" t="s">
        <v>166</v>
      </c>
      <c r="G22" s="63">
        <v>79</v>
      </c>
      <c r="H22" s="75" t="str">
        <f t="shared" si="1"/>
        <v>Khá</v>
      </c>
      <c r="I22" s="303"/>
    </row>
    <row r="23" spans="1:9" ht="16.5" customHeight="1">
      <c r="A23" s="39">
        <v>18</v>
      </c>
      <c r="B23" s="27">
        <v>6</v>
      </c>
      <c r="C23" s="6" t="s">
        <v>42</v>
      </c>
      <c r="D23" s="7" t="s">
        <v>43</v>
      </c>
      <c r="E23" s="84" t="s">
        <v>56</v>
      </c>
      <c r="F23" s="285" t="s">
        <v>167</v>
      </c>
      <c r="G23" s="63">
        <v>75</v>
      </c>
      <c r="H23" s="75" t="str">
        <f t="shared" si="1"/>
        <v>Khá</v>
      </c>
      <c r="I23" s="303"/>
    </row>
    <row r="24" spans="1:9" ht="16.5" customHeight="1">
      <c r="A24" s="39">
        <v>19</v>
      </c>
      <c r="B24" s="27">
        <v>7</v>
      </c>
      <c r="C24" s="6" t="s">
        <v>20</v>
      </c>
      <c r="D24" s="7" t="s">
        <v>44</v>
      </c>
      <c r="E24" s="84" t="s">
        <v>56</v>
      </c>
      <c r="F24" s="285" t="s">
        <v>168</v>
      </c>
      <c r="G24" s="63">
        <v>76</v>
      </c>
      <c r="H24" s="75" t="str">
        <f t="shared" si="1"/>
        <v>Khá</v>
      </c>
      <c r="I24" s="303"/>
    </row>
    <row r="25" spans="1:9" ht="16.5" customHeight="1">
      <c r="A25" s="39">
        <v>20</v>
      </c>
      <c r="B25" s="27">
        <v>8</v>
      </c>
      <c r="C25" s="6" t="s">
        <v>46</v>
      </c>
      <c r="D25" s="9" t="s">
        <v>47</v>
      </c>
      <c r="E25" s="84" t="s">
        <v>56</v>
      </c>
      <c r="F25" s="285" t="s">
        <v>171</v>
      </c>
      <c r="G25" s="63">
        <v>72</v>
      </c>
      <c r="H25" s="75" t="str">
        <f aca="true" t="shared" si="2" ref="H25:H32">IF(G25&lt;30,"Kém",IF(G25&lt;=49,"Yếu",IF(G25&lt;=59,"TB",IF(G25&lt;=69,"TBK",IF(G25&lt;=79,"Khá",IF(G25&lt;=89,"Tốt","Xuất sắc"))))))</f>
        <v>Khá</v>
      </c>
      <c r="I25" s="303"/>
    </row>
    <row r="26" spans="1:9" ht="16.5" customHeight="1">
      <c r="A26" s="39">
        <v>21</v>
      </c>
      <c r="B26" s="27">
        <v>9</v>
      </c>
      <c r="C26" s="4" t="s">
        <v>51</v>
      </c>
      <c r="D26" s="5" t="s">
        <v>52</v>
      </c>
      <c r="E26" s="84" t="s">
        <v>56</v>
      </c>
      <c r="F26" s="285" t="s">
        <v>178</v>
      </c>
      <c r="G26" s="63">
        <v>70</v>
      </c>
      <c r="H26" s="75" t="str">
        <f t="shared" si="2"/>
        <v>Khá</v>
      </c>
      <c r="I26" s="303"/>
    </row>
    <row r="27" spans="1:9" ht="16.5" customHeight="1">
      <c r="A27" s="39">
        <v>22</v>
      </c>
      <c r="B27" s="27">
        <v>10</v>
      </c>
      <c r="C27" s="2" t="s">
        <v>46</v>
      </c>
      <c r="D27" s="3" t="s">
        <v>15</v>
      </c>
      <c r="E27" s="84" t="s">
        <v>56</v>
      </c>
      <c r="F27" s="289" t="s">
        <v>179</v>
      </c>
      <c r="G27" s="63">
        <v>79</v>
      </c>
      <c r="H27" s="75" t="str">
        <f t="shared" si="2"/>
        <v>Khá</v>
      </c>
      <c r="I27" s="303"/>
    </row>
    <row r="28" spans="1:9" ht="16.5" customHeight="1">
      <c r="A28" s="39">
        <v>23</v>
      </c>
      <c r="B28" s="27">
        <v>11</v>
      </c>
      <c r="C28" s="6" t="s">
        <v>7</v>
      </c>
      <c r="D28" s="7" t="s">
        <v>16</v>
      </c>
      <c r="E28" s="84" t="s">
        <v>56</v>
      </c>
      <c r="F28" s="285" t="s">
        <v>183</v>
      </c>
      <c r="G28" s="63">
        <v>79</v>
      </c>
      <c r="H28" s="75" t="str">
        <f t="shared" si="2"/>
        <v>Khá</v>
      </c>
      <c r="I28" s="303"/>
    </row>
    <row r="29" spans="1:9" ht="16.5" customHeight="1">
      <c r="A29" s="39">
        <v>24</v>
      </c>
      <c r="B29" s="27">
        <v>1</v>
      </c>
      <c r="C29" s="6" t="s">
        <v>17</v>
      </c>
      <c r="D29" s="7" t="s">
        <v>54</v>
      </c>
      <c r="E29" s="84" t="s">
        <v>56</v>
      </c>
      <c r="F29" s="286" t="s">
        <v>181</v>
      </c>
      <c r="G29" s="63">
        <v>67</v>
      </c>
      <c r="H29" s="75" t="str">
        <f t="shared" si="2"/>
        <v>TBK</v>
      </c>
      <c r="I29" s="303" t="s">
        <v>248</v>
      </c>
    </row>
    <row r="30" spans="1:9" ht="16.5" customHeight="1">
      <c r="A30" s="39">
        <v>25</v>
      </c>
      <c r="B30" s="27">
        <v>2</v>
      </c>
      <c r="C30" s="2" t="s">
        <v>14</v>
      </c>
      <c r="D30" s="3" t="s">
        <v>135</v>
      </c>
      <c r="E30" s="84" t="s">
        <v>56</v>
      </c>
      <c r="F30" s="289" t="s">
        <v>185</v>
      </c>
      <c r="G30" s="63">
        <v>67</v>
      </c>
      <c r="H30" s="75" t="str">
        <f t="shared" si="2"/>
        <v>TBK</v>
      </c>
      <c r="I30" s="303" t="s">
        <v>248</v>
      </c>
    </row>
    <row r="31" spans="1:9" ht="16.5" customHeight="1">
      <c r="A31" s="39">
        <v>26</v>
      </c>
      <c r="B31" s="27">
        <v>1</v>
      </c>
      <c r="C31" s="6" t="s">
        <v>23</v>
      </c>
      <c r="D31" s="7" t="s">
        <v>31</v>
      </c>
      <c r="E31" s="84" t="s">
        <v>56</v>
      </c>
      <c r="F31" s="285" t="s">
        <v>157</v>
      </c>
      <c r="G31" s="75">
        <v>58</v>
      </c>
      <c r="H31" s="75" t="str">
        <f t="shared" si="2"/>
        <v>TB</v>
      </c>
      <c r="I31" s="303"/>
    </row>
    <row r="32" spans="1:9" ht="16.5" customHeight="1">
      <c r="A32" s="39">
        <v>27</v>
      </c>
      <c r="B32" s="27">
        <v>2</v>
      </c>
      <c r="C32" s="10" t="s">
        <v>40</v>
      </c>
      <c r="D32" s="11" t="s">
        <v>39</v>
      </c>
      <c r="E32" s="84" t="s">
        <v>56</v>
      </c>
      <c r="F32" s="287" t="s">
        <v>165</v>
      </c>
      <c r="G32" s="63">
        <v>57</v>
      </c>
      <c r="H32" s="75" t="str">
        <f t="shared" si="2"/>
        <v>TB</v>
      </c>
      <c r="I32" s="303" t="s">
        <v>245</v>
      </c>
    </row>
    <row r="33" spans="1:9" ht="16.5" customHeight="1">
      <c r="A33" s="39">
        <v>28</v>
      </c>
      <c r="B33" s="27">
        <v>3</v>
      </c>
      <c r="C33" s="6" t="s">
        <v>24</v>
      </c>
      <c r="D33" s="13" t="s">
        <v>0</v>
      </c>
      <c r="E33" s="84" t="s">
        <v>56</v>
      </c>
      <c r="F33" s="289" t="s">
        <v>170</v>
      </c>
      <c r="G33" s="63">
        <v>50</v>
      </c>
      <c r="H33" s="75" t="str">
        <f t="shared" si="1"/>
        <v>TB</v>
      </c>
      <c r="I33" s="303"/>
    </row>
    <row r="34" spans="1:9" ht="16.5" customHeight="1">
      <c r="A34" s="48">
        <v>29</v>
      </c>
      <c r="B34" s="31">
        <v>4</v>
      </c>
      <c r="C34" s="309" t="s">
        <v>53</v>
      </c>
      <c r="D34" s="310" t="s">
        <v>1</v>
      </c>
      <c r="E34" s="129" t="s">
        <v>56</v>
      </c>
      <c r="F34" s="311" t="s">
        <v>180</v>
      </c>
      <c r="G34" s="322">
        <v>55</v>
      </c>
      <c r="H34" s="312" t="str">
        <f t="shared" si="1"/>
        <v>TB</v>
      </c>
      <c r="I34" s="313"/>
    </row>
    <row r="35" spans="1:9" ht="16.5" customHeight="1">
      <c r="A35" s="323">
        <v>1</v>
      </c>
      <c r="B35" s="27">
        <v>1</v>
      </c>
      <c r="C35" s="14" t="s">
        <v>65</v>
      </c>
      <c r="D35" s="15" t="s">
        <v>66</v>
      </c>
      <c r="E35" s="85" t="s">
        <v>105</v>
      </c>
      <c r="F35" s="290" t="s">
        <v>189</v>
      </c>
      <c r="G35" s="305">
        <v>93</v>
      </c>
      <c r="H35" s="28" t="str">
        <f>IF(G35&lt;30,"Kém",IF(G35&lt;=49,"Yếu",IF(G35&lt;=59,"TB",IF(G35&lt;=69,"TBK",IF(G35&lt;=79,"Khá",IF(G35&lt;=89,"Tốt","Xuất sắc"))))))</f>
        <v>Xuất sắc</v>
      </c>
      <c r="I35" s="42"/>
    </row>
    <row r="36" spans="1:9" ht="16.5" customHeight="1">
      <c r="A36" s="39">
        <v>2</v>
      </c>
      <c r="B36" s="27">
        <v>2</v>
      </c>
      <c r="C36" s="17" t="s">
        <v>65</v>
      </c>
      <c r="D36" s="18" t="s">
        <v>69</v>
      </c>
      <c r="E36" s="85" t="s">
        <v>105</v>
      </c>
      <c r="F36" s="290" t="s">
        <v>191</v>
      </c>
      <c r="G36" s="305">
        <v>90</v>
      </c>
      <c r="H36" s="28" t="str">
        <f>IF(G36&lt;30,"Kém",IF(G36&lt;=49,"Yếu",IF(G36&lt;=59,"TB",IF(G36&lt;=69,"TBK",IF(G36&lt;=79,"Khá",IF(G36&lt;=89,"Tốt","Xuất sắc"))))))</f>
        <v>Xuất sắc</v>
      </c>
      <c r="I36" s="42"/>
    </row>
    <row r="37" spans="1:9" ht="16.5" customHeight="1">
      <c r="A37" s="39">
        <v>3</v>
      </c>
      <c r="B37" s="27">
        <v>3</v>
      </c>
      <c r="C37" s="17" t="s">
        <v>82</v>
      </c>
      <c r="D37" s="18" t="s">
        <v>83</v>
      </c>
      <c r="E37" s="85" t="s">
        <v>105</v>
      </c>
      <c r="F37" s="290" t="s">
        <v>195</v>
      </c>
      <c r="G37" s="305">
        <v>93</v>
      </c>
      <c r="H37" s="28" t="str">
        <f>IF(G37&lt;30,"Kém",IF(G37&lt;=49,"Yếu",IF(G37&lt;=59,"TB",IF(G37&lt;=69,"TBK",IF(G37&lt;=79,"Khá",IF(G37&lt;=89,"Tốt","Xuất sắc"))))))</f>
        <v>Xuất sắc</v>
      </c>
      <c r="I37" s="42"/>
    </row>
    <row r="38" spans="1:9" ht="16.5" customHeight="1">
      <c r="A38" s="39">
        <v>4</v>
      </c>
      <c r="B38" s="27">
        <v>1</v>
      </c>
      <c r="C38" s="14" t="s">
        <v>57</v>
      </c>
      <c r="D38" s="15" t="s">
        <v>58</v>
      </c>
      <c r="E38" s="85" t="s">
        <v>105</v>
      </c>
      <c r="F38" s="290" t="s">
        <v>186</v>
      </c>
      <c r="G38" s="305">
        <v>71</v>
      </c>
      <c r="H38" s="28" t="str">
        <f t="shared" si="1"/>
        <v>Khá</v>
      </c>
      <c r="I38" s="42"/>
    </row>
    <row r="39" spans="1:9" ht="16.5" customHeight="1">
      <c r="A39" s="39">
        <v>5</v>
      </c>
      <c r="B39" s="27">
        <v>2</v>
      </c>
      <c r="C39" s="14" t="s">
        <v>59</v>
      </c>
      <c r="D39" s="15" t="s">
        <v>60</v>
      </c>
      <c r="E39" s="85" t="s">
        <v>105</v>
      </c>
      <c r="F39" s="291">
        <v>34516</v>
      </c>
      <c r="G39" s="305">
        <v>74</v>
      </c>
      <c r="H39" s="28" t="str">
        <f t="shared" si="1"/>
        <v>Khá</v>
      </c>
      <c r="I39" s="42"/>
    </row>
    <row r="40" spans="1:9" ht="16.5" customHeight="1">
      <c r="A40" s="39">
        <v>6</v>
      </c>
      <c r="B40" s="27">
        <v>3</v>
      </c>
      <c r="C40" s="14" t="s">
        <v>61</v>
      </c>
      <c r="D40" s="15" t="s">
        <v>62</v>
      </c>
      <c r="E40" s="85" t="s">
        <v>105</v>
      </c>
      <c r="F40" s="290" t="s">
        <v>187</v>
      </c>
      <c r="G40" s="305">
        <v>71</v>
      </c>
      <c r="H40" s="28" t="str">
        <f t="shared" si="1"/>
        <v>Khá</v>
      </c>
      <c r="I40" s="42"/>
    </row>
    <row r="41" spans="1:9" ht="16.5" customHeight="1">
      <c r="A41" s="39">
        <v>7</v>
      </c>
      <c r="B41" s="27">
        <v>4</v>
      </c>
      <c r="C41" s="17" t="s">
        <v>65</v>
      </c>
      <c r="D41" s="18" t="s">
        <v>13</v>
      </c>
      <c r="E41" s="85" t="s">
        <v>105</v>
      </c>
      <c r="F41" s="291">
        <v>34215</v>
      </c>
      <c r="G41" s="305">
        <v>74</v>
      </c>
      <c r="H41" s="28" t="str">
        <f aca="true" t="shared" si="3" ref="H41:H46">IF(G41&lt;30,"Kém",IF(G41&lt;=49,"Yếu",IF(G41&lt;=59,"TB",IF(G41&lt;=69,"TBK",IF(G41&lt;=79,"Khá",IF(G41&lt;=89,"Tốt","Xuất sắc"))))))</f>
        <v>Khá</v>
      </c>
      <c r="I41" s="42"/>
    </row>
    <row r="42" spans="1:9" ht="16.5" customHeight="1">
      <c r="A42" s="39">
        <v>8</v>
      </c>
      <c r="B42" s="27">
        <v>5</v>
      </c>
      <c r="C42" s="17" t="s">
        <v>65</v>
      </c>
      <c r="D42" s="18" t="s">
        <v>77</v>
      </c>
      <c r="E42" s="85" t="s">
        <v>105</v>
      </c>
      <c r="F42" s="291">
        <v>34309</v>
      </c>
      <c r="G42" s="305">
        <v>79</v>
      </c>
      <c r="H42" s="28" t="str">
        <f t="shared" si="3"/>
        <v>Khá</v>
      </c>
      <c r="I42" s="42"/>
    </row>
    <row r="43" spans="1:9" ht="16.5" customHeight="1">
      <c r="A43" s="39">
        <v>9</v>
      </c>
      <c r="B43" s="27">
        <v>6</v>
      </c>
      <c r="C43" s="17" t="s">
        <v>78</v>
      </c>
      <c r="D43" s="18" t="s">
        <v>79</v>
      </c>
      <c r="E43" s="85" t="s">
        <v>105</v>
      </c>
      <c r="F43" s="291">
        <v>34001</v>
      </c>
      <c r="G43" s="305">
        <v>79</v>
      </c>
      <c r="H43" s="28" t="str">
        <f t="shared" si="3"/>
        <v>Khá</v>
      </c>
      <c r="I43" s="42"/>
    </row>
    <row r="44" spans="1:9" ht="16.5" customHeight="1">
      <c r="A44" s="39">
        <v>10</v>
      </c>
      <c r="B44" s="27">
        <v>7</v>
      </c>
      <c r="C44" s="17" t="s">
        <v>80</v>
      </c>
      <c r="D44" s="18" t="s">
        <v>81</v>
      </c>
      <c r="E44" s="85" t="s">
        <v>105</v>
      </c>
      <c r="F44" s="290" t="s">
        <v>194</v>
      </c>
      <c r="G44" s="305">
        <v>70</v>
      </c>
      <c r="H44" s="28" t="str">
        <f t="shared" si="3"/>
        <v>Khá</v>
      </c>
      <c r="I44" s="42"/>
    </row>
    <row r="45" spans="1:9" ht="16.5" customHeight="1">
      <c r="A45" s="39">
        <v>11</v>
      </c>
      <c r="B45" s="27">
        <v>8</v>
      </c>
      <c r="C45" s="43" t="s">
        <v>90</v>
      </c>
      <c r="D45" s="25" t="s">
        <v>91</v>
      </c>
      <c r="E45" s="85" t="s">
        <v>105</v>
      </c>
      <c r="F45" s="307" t="s">
        <v>247</v>
      </c>
      <c r="G45" s="305">
        <v>77</v>
      </c>
      <c r="H45" s="28" t="str">
        <f t="shared" si="3"/>
        <v>Khá</v>
      </c>
      <c r="I45" s="42"/>
    </row>
    <row r="46" spans="1:9" ht="16.5" customHeight="1">
      <c r="A46" s="39">
        <v>12</v>
      </c>
      <c r="B46" s="27">
        <v>9</v>
      </c>
      <c r="C46" s="17" t="s">
        <v>88</v>
      </c>
      <c r="D46" s="18" t="s">
        <v>89</v>
      </c>
      <c r="E46" s="85" t="s">
        <v>105</v>
      </c>
      <c r="F46" s="292" t="s">
        <v>197</v>
      </c>
      <c r="G46" s="305">
        <v>79</v>
      </c>
      <c r="H46" s="28" t="str">
        <f t="shared" si="3"/>
        <v>Khá</v>
      </c>
      <c r="I46" s="42"/>
    </row>
    <row r="47" spans="1:9" ht="16.5" customHeight="1">
      <c r="A47" s="39">
        <v>13</v>
      </c>
      <c r="B47" s="27">
        <v>1</v>
      </c>
      <c r="C47" s="14" t="s">
        <v>63</v>
      </c>
      <c r="D47" s="15" t="s">
        <v>64</v>
      </c>
      <c r="E47" s="85" t="s">
        <v>105</v>
      </c>
      <c r="F47" s="290" t="s">
        <v>188</v>
      </c>
      <c r="G47" s="305">
        <v>68</v>
      </c>
      <c r="H47" s="28" t="str">
        <f t="shared" si="1"/>
        <v>TBK</v>
      </c>
      <c r="I47" s="42"/>
    </row>
    <row r="48" spans="1:9" ht="16.5" customHeight="1">
      <c r="A48" s="39">
        <v>14</v>
      </c>
      <c r="B48" s="27">
        <v>2</v>
      </c>
      <c r="C48" s="14" t="s">
        <v>67</v>
      </c>
      <c r="D48" s="15" t="s">
        <v>68</v>
      </c>
      <c r="E48" s="85" t="s">
        <v>105</v>
      </c>
      <c r="F48" s="290" t="s">
        <v>190</v>
      </c>
      <c r="G48" s="305">
        <v>69</v>
      </c>
      <c r="H48" s="28" t="str">
        <f t="shared" si="1"/>
        <v>TBK</v>
      </c>
      <c r="I48" s="42"/>
    </row>
    <row r="49" spans="1:9" ht="16.5" customHeight="1">
      <c r="A49" s="39">
        <v>15</v>
      </c>
      <c r="B49" s="27">
        <v>3</v>
      </c>
      <c r="C49" s="17" t="s">
        <v>22</v>
      </c>
      <c r="D49" s="18" t="s">
        <v>69</v>
      </c>
      <c r="E49" s="85" t="s">
        <v>105</v>
      </c>
      <c r="F49" s="291">
        <v>34344</v>
      </c>
      <c r="G49" s="305">
        <v>61</v>
      </c>
      <c r="H49" s="28" t="str">
        <f t="shared" si="1"/>
        <v>TBK</v>
      </c>
      <c r="I49" s="42"/>
    </row>
    <row r="50" spans="1:9" ht="16.5" customHeight="1">
      <c r="A50" s="39">
        <v>16</v>
      </c>
      <c r="B50" s="27">
        <v>4</v>
      </c>
      <c r="C50" s="17" t="s">
        <v>72</v>
      </c>
      <c r="D50" s="18" t="s">
        <v>73</v>
      </c>
      <c r="E50" s="85" t="s">
        <v>105</v>
      </c>
      <c r="F50" s="290" t="s">
        <v>192</v>
      </c>
      <c r="G50" s="305">
        <v>60</v>
      </c>
      <c r="H50" s="28" t="str">
        <f t="shared" si="1"/>
        <v>TBK</v>
      </c>
      <c r="I50" s="42"/>
    </row>
    <row r="51" spans="1:9" ht="16.5" customHeight="1">
      <c r="A51" s="48">
        <v>17</v>
      </c>
      <c r="B51" s="31">
        <v>5</v>
      </c>
      <c r="C51" s="314" t="s">
        <v>86</v>
      </c>
      <c r="D51" s="315" t="s">
        <v>87</v>
      </c>
      <c r="E51" s="86" t="s">
        <v>105</v>
      </c>
      <c r="F51" s="316" t="s">
        <v>196</v>
      </c>
      <c r="G51" s="317">
        <v>64</v>
      </c>
      <c r="H51" s="32" t="str">
        <f t="shared" si="1"/>
        <v>TBK</v>
      </c>
      <c r="I51" s="51"/>
    </row>
    <row r="52" spans="1:9" ht="16.5" customHeight="1">
      <c r="A52" s="39">
        <v>1</v>
      </c>
      <c r="B52" s="27">
        <v>1</v>
      </c>
      <c r="C52" s="21" t="s">
        <v>65</v>
      </c>
      <c r="D52" s="40" t="s">
        <v>92</v>
      </c>
      <c r="E52" s="85" t="s">
        <v>106</v>
      </c>
      <c r="F52" s="293" t="s">
        <v>198</v>
      </c>
      <c r="G52" s="306">
        <v>90</v>
      </c>
      <c r="H52" s="28" t="str">
        <f t="shared" si="1"/>
        <v>Xuất sắc</v>
      </c>
      <c r="I52" s="42"/>
    </row>
    <row r="53" spans="1:9" ht="16.5" customHeight="1">
      <c r="A53" s="39">
        <v>2</v>
      </c>
      <c r="B53" s="27">
        <v>2</v>
      </c>
      <c r="C53" s="21" t="s">
        <v>104</v>
      </c>
      <c r="D53" s="22" t="s">
        <v>1</v>
      </c>
      <c r="E53" s="85" t="s">
        <v>106</v>
      </c>
      <c r="F53" s="295" t="s">
        <v>206</v>
      </c>
      <c r="G53" s="306">
        <v>90</v>
      </c>
      <c r="H53" s="28" t="str">
        <f>IF(G53&lt;30,"Kém",IF(G53&lt;=49,"Yếu",IF(G53&lt;=59,"TB",IF(G53&lt;=69,"TBK",IF(G53&lt;=79,"Khá",IF(G53&lt;=89,"Tốt","Xuất sắc"))))))</f>
        <v>Xuất sắc</v>
      </c>
      <c r="I53" s="42"/>
    </row>
    <row r="54" spans="1:9" ht="16.5" customHeight="1">
      <c r="A54" s="39">
        <v>3</v>
      </c>
      <c r="B54" s="27">
        <v>1</v>
      </c>
      <c r="C54" s="23" t="s">
        <v>93</v>
      </c>
      <c r="D54" s="24" t="s">
        <v>94</v>
      </c>
      <c r="E54" s="85" t="s">
        <v>106</v>
      </c>
      <c r="F54" s="289" t="s">
        <v>199</v>
      </c>
      <c r="G54" s="306">
        <v>86</v>
      </c>
      <c r="H54" s="28" t="str">
        <f t="shared" si="1"/>
        <v>Tốt</v>
      </c>
      <c r="I54" s="42"/>
    </row>
    <row r="55" spans="1:9" ht="16.5" customHeight="1">
      <c r="A55" s="39">
        <v>4</v>
      </c>
      <c r="B55" s="27">
        <v>2</v>
      </c>
      <c r="C55" s="23" t="s">
        <v>95</v>
      </c>
      <c r="D55" s="24" t="s">
        <v>30</v>
      </c>
      <c r="E55" s="85" t="s">
        <v>106</v>
      </c>
      <c r="F55" s="285" t="s">
        <v>200</v>
      </c>
      <c r="G55" s="306">
        <v>80</v>
      </c>
      <c r="H55" s="28" t="str">
        <f t="shared" si="1"/>
        <v>Tốt</v>
      </c>
      <c r="I55" s="42"/>
    </row>
    <row r="56" spans="1:9" ht="16.5" customHeight="1">
      <c r="A56" s="39">
        <v>5</v>
      </c>
      <c r="B56" s="27">
        <v>3</v>
      </c>
      <c r="C56" s="23" t="s">
        <v>98</v>
      </c>
      <c r="D56" s="25" t="s">
        <v>97</v>
      </c>
      <c r="E56" s="85" t="s">
        <v>106</v>
      </c>
      <c r="F56" s="285" t="s">
        <v>201</v>
      </c>
      <c r="G56" s="306">
        <v>86</v>
      </c>
      <c r="H56" s="28" t="str">
        <f t="shared" si="1"/>
        <v>Tốt</v>
      </c>
      <c r="I56" s="42"/>
    </row>
    <row r="57" spans="1:9" ht="16.5" customHeight="1">
      <c r="A57" s="39">
        <v>6</v>
      </c>
      <c r="B57" s="27">
        <v>4</v>
      </c>
      <c r="C57" s="23" t="s">
        <v>93</v>
      </c>
      <c r="D57" s="24" t="s">
        <v>11</v>
      </c>
      <c r="E57" s="85" t="s">
        <v>106</v>
      </c>
      <c r="F57" s="289" t="s">
        <v>203</v>
      </c>
      <c r="G57" s="306">
        <v>88</v>
      </c>
      <c r="H57" s="28" t="str">
        <f t="shared" si="1"/>
        <v>Tốt</v>
      </c>
      <c r="I57" s="42"/>
    </row>
    <row r="58" spans="1:9" ht="16.5" customHeight="1">
      <c r="A58" s="39">
        <v>7</v>
      </c>
      <c r="B58" s="27">
        <v>5</v>
      </c>
      <c r="C58" s="23" t="s">
        <v>12</v>
      </c>
      <c r="D58" s="24" t="s">
        <v>101</v>
      </c>
      <c r="E58" s="85" t="s">
        <v>106</v>
      </c>
      <c r="F58" s="294" t="s">
        <v>204</v>
      </c>
      <c r="G58" s="306">
        <v>86</v>
      </c>
      <c r="H58" s="28" t="str">
        <f t="shared" si="1"/>
        <v>Tốt</v>
      </c>
      <c r="I58" s="42"/>
    </row>
    <row r="59" spans="1:9" s="30" customFormat="1" ht="16.5" customHeight="1">
      <c r="A59" s="39">
        <v>8</v>
      </c>
      <c r="B59" s="27">
        <v>6</v>
      </c>
      <c r="C59" s="21" t="s">
        <v>95</v>
      </c>
      <c r="D59" s="40" t="s">
        <v>47</v>
      </c>
      <c r="E59" s="85" t="s">
        <v>106</v>
      </c>
      <c r="F59" s="289" t="s">
        <v>205</v>
      </c>
      <c r="G59" s="306">
        <v>84</v>
      </c>
      <c r="H59" s="28" t="str">
        <f t="shared" si="1"/>
        <v>Tốt</v>
      </c>
      <c r="I59" s="42"/>
    </row>
    <row r="60" spans="1:9" ht="16.5" customHeight="1">
      <c r="A60" s="39">
        <v>9</v>
      </c>
      <c r="B60" s="27">
        <v>1</v>
      </c>
      <c r="C60" s="23" t="s">
        <v>99</v>
      </c>
      <c r="D60" s="24" t="s">
        <v>100</v>
      </c>
      <c r="E60" s="85" t="s">
        <v>106</v>
      </c>
      <c r="F60" s="288" t="s">
        <v>202</v>
      </c>
      <c r="G60" s="306">
        <v>72</v>
      </c>
      <c r="H60" s="28" t="str">
        <f>IF(G60&lt;30,"Kém",IF(G60&lt;=49,"Yếu",IF(G60&lt;=59,"TB",IF(G60&lt;=69,"TBK",IF(G60&lt;=79,"Khá",IF(G60&lt;=89,"Tốt","Xuất sắc"))))))</f>
        <v>Khá</v>
      </c>
      <c r="I60" s="42"/>
    </row>
    <row r="61" spans="1:9" ht="16.5" customHeight="1">
      <c r="A61" s="48">
        <v>10</v>
      </c>
      <c r="B61" s="31">
        <v>2</v>
      </c>
      <c r="C61" s="318" t="s">
        <v>93</v>
      </c>
      <c r="D61" s="319" t="s">
        <v>133</v>
      </c>
      <c r="E61" s="86" t="s">
        <v>106</v>
      </c>
      <c r="F61" s="311" t="s">
        <v>198</v>
      </c>
      <c r="G61" s="320">
        <v>79</v>
      </c>
      <c r="H61" s="32" t="str">
        <f t="shared" si="1"/>
        <v>Khá</v>
      </c>
      <c r="I61" s="51"/>
    </row>
    <row r="62" spans="1:9" ht="16.5" customHeight="1">
      <c r="A62" s="39">
        <v>1</v>
      </c>
      <c r="B62" s="27">
        <v>1</v>
      </c>
      <c r="C62" s="44" t="s">
        <v>93</v>
      </c>
      <c r="D62" s="45" t="s">
        <v>107</v>
      </c>
      <c r="E62" s="85" t="s">
        <v>132</v>
      </c>
      <c r="F62" s="295" t="s">
        <v>207</v>
      </c>
      <c r="G62" s="59">
        <v>80</v>
      </c>
      <c r="H62" s="28" t="str">
        <f t="shared" si="1"/>
        <v>Tốt</v>
      </c>
      <c r="I62" s="42"/>
    </row>
    <row r="63" spans="1:9" ht="16.5" customHeight="1">
      <c r="A63" s="39">
        <v>2</v>
      </c>
      <c r="B63" s="27">
        <v>2</v>
      </c>
      <c r="C63" s="46" t="s">
        <v>108</v>
      </c>
      <c r="D63" s="47" t="s">
        <v>109</v>
      </c>
      <c r="E63" s="85" t="s">
        <v>132</v>
      </c>
      <c r="F63" s="296" t="s">
        <v>208</v>
      </c>
      <c r="G63" s="69">
        <v>84</v>
      </c>
      <c r="H63" s="28" t="str">
        <f t="shared" si="1"/>
        <v>Tốt</v>
      </c>
      <c r="I63" s="42"/>
    </row>
    <row r="64" spans="1:9" s="30" customFormat="1" ht="16.5" customHeight="1">
      <c r="A64" s="39">
        <v>3</v>
      </c>
      <c r="B64" s="27">
        <v>3</v>
      </c>
      <c r="C64" s="46" t="s">
        <v>65</v>
      </c>
      <c r="D64" s="47" t="s">
        <v>110</v>
      </c>
      <c r="E64" s="85" t="s">
        <v>132</v>
      </c>
      <c r="F64" s="293" t="s">
        <v>209</v>
      </c>
      <c r="G64" s="59">
        <v>87</v>
      </c>
      <c r="H64" s="28" t="str">
        <f t="shared" si="1"/>
        <v>Tốt</v>
      </c>
      <c r="I64" s="42"/>
    </row>
    <row r="65" spans="1:9" ht="16.5" customHeight="1">
      <c r="A65" s="39">
        <v>4</v>
      </c>
      <c r="B65" s="27">
        <v>4</v>
      </c>
      <c r="C65" s="46" t="s">
        <v>111</v>
      </c>
      <c r="D65" s="47" t="s">
        <v>112</v>
      </c>
      <c r="E65" s="85" t="s">
        <v>132</v>
      </c>
      <c r="F65" s="297" t="s">
        <v>210</v>
      </c>
      <c r="G65" s="59">
        <v>80</v>
      </c>
      <c r="H65" s="28" t="str">
        <f t="shared" si="1"/>
        <v>Tốt</v>
      </c>
      <c r="I65" s="42"/>
    </row>
    <row r="66" spans="1:9" ht="16.5" customHeight="1">
      <c r="A66" s="39">
        <v>5</v>
      </c>
      <c r="B66" s="27">
        <v>5</v>
      </c>
      <c r="C66" s="46" t="s">
        <v>93</v>
      </c>
      <c r="D66" s="47" t="s">
        <v>124</v>
      </c>
      <c r="E66" s="85" t="s">
        <v>132</v>
      </c>
      <c r="F66" s="285" t="s">
        <v>221</v>
      </c>
      <c r="G66" s="59">
        <v>88</v>
      </c>
      <c r="H66" s="28" t="str">
        <f>IF(G66&lt;30,"Kém",IF(G66&lt;=49,"Yếu",IF(G66&lt;=59,"TB",IF(G66&lt;=69,"TBK",IF(G66&lt;=79,"Khá",IF(G66&lt;=89,"Tốt","Xuất sắc"))))))</f>
        <v>Tốt</v>
      </c>
      <c r="I66" s="42"/>
    </row>
    <row r="67" spans="1:9" ht="16.5" customHeight="1">
      <c r="A67" s="39">
        <v>6</v>
      </c>
      <c r="B67" s="27">
        <v>6</v>
      </c>
      <c r="C67" s="46" t="s">
        <v>117</v>
      </c>
      <c r="D67" s="47" t="s">
        <v>125</v>
      </c>
      <c r="E67" s="85" t="s">
        <v>132</v>
      </c>
      <c r="F67" s="295" t="s">
        <v>222</v>
      </c>
      <c r="G67" s="59">
        <v>83</v>
      </c>
      <c r="H67" s="28" t="str">
        <f>IF(G67&lt;30,"Kém",IF(G67&lt;=49,"Yếu",IF(G67&lt;=59,"TB",IF(G67&lt;=69,"TBK",IF(G67&lt;=79,"Khá",IF(G67&lt;=89,"Tốt","Xuất sắc"))))))</f>
        <v>Tốt</v>
      </c>
      <c r="I67" s="42"/>
    </row>
    <row r="68" spans="1:9" ht="16.5" customHeight="1">
      <c r="A68" s="39">
        <v>7</v>
      </c>
      <c r="B68" s="27">
        <v>7</v>
      </c>
      <c r="C68" s="46" t="s">
        <v>129</v>
      </c>
      <c r="D68" s="47" t="s">
        <v>130</v>
      </c>
      <c r="E68" s="85" t="s">
        <v>132</v>
      </c>
      <c r="F68" s="287" t="s">
        <v>225</v>
      </c>
      <c r="G68" s="59">
        <v>81</v>
      </c>
      <c r="H68" s="28" t="str">
        <f>IF(G68&lt;30,"Kém",IF(G68&lt;=49,"Yếu",IF(G68&lt;=59,"TB",IF(G68&lt;=69,"TBK",IF(G68&lt;=79,"Khá",IF(G68&lt;=89,"Tốt","Xuất sắc"))))))</f>
        <v>Tốt</v>
      </c>
      <c r="I68" s="42"/>
    </row>
    <row r="69" spans="1:9" ht="16.5" customHeight="1">
      <c r="A69" s="39">
        <v>8</v>
      </c>
      <c r="B69" s="27">
        <v>8</v>
      </c>
      <c r="C69" s="46" t="s">
        <v>93</v>
      </c>
      <c r="D69" s="47" t="s">
        <v>91</v>
      </c>
      <c r="E69" s="85" t="s">
        <v>132</v>
      </c>
      <c r="F69" s="285" t="s">
        <v>217</v>
      </c>
      <c r="G69" s="59">
        <v>80</v>
      </c>
      <c r="H69" s="28" t="str">
        <f>IF(G69&lt;30,"Kém",IF(G69&lt;=49,"Yếu",IF(G69&lt;=59,"TB",IF(G69&lt;=69,"TBK",IF(G69&lt;=79,"Khá",IF(G69&lt;=89,"Tốt","Xuất sắc"))))))</f>
        <v>Tốt</v>
      </c>
      <c r="I69" s="42"/>
    </row>
    <row r="70" spans="1:9" ht="16.5" customHeight="1">
      <c r="A70" s="39">
        <v>9</v>
      </c>
      <c r="B70" s="27">
        <v>1</v>
      </c>
      <c r="C70" s="46" t="s">
        <v>114</v>
      </c>
      <c r="D70" s="47" t="s">
        <v>6</v>
      </c>
      <c r="E70" s="85" t="s">
        <v>132</v>
      </c>
      <c r="F70" s="295" t="s">
        <v>212</v>
      </c>
      <c r="G70" s="59">
        <v>73</v>
      </c>
      <c r="H70" s="28" t="str">
        <f t="shared" si="1"/>
        <v>Khá</v>
      </c>
      <c r="I70" s="42"/>
    </row>
    <row r="71" spans="1:9" ht="16.5" customHeight="1">
      <c r="A71" s="39">
        <v>10</v>
      </c>
      <c r="B71" s="27">
        <v>2</v>
      </c>
      <c r="C71" s="46" t="s">
        <v>115</v>
      </c>
      <c r="D71" s="47" t="s">
        <v>116</v>
      </c>
      <c r="E71" s="85" t="s">
        <v>132</v>
      </c>
      <c r="F71" s="298" t="s">
        <v>213</v>
      </c>
      <c r="G71" s="59">
        <v>76</v>
      </c>
      <c r="H71" s="28" t="str">
        <f t="shared" si="1"/>
        <v>Khá</v>
      </c>
      <c r="I71" s="42"/>
    </row>
    <row r="72" spans="1:9" ht="16.5" customHeight="1">
      <c r="A72" s="39">
        <v>11</v>
      </c>
      <c r="B72" s="27">
        <v>3</v>
      </c>
      <c r="C72" s="46" t="s">
        <v>117</v>
      </c>
      <c r="D72" s="47" t="s">
        <v>118</v>
      </c>
      <c r="E72" s="85" t="s">
        <v>132</v>
      </c>
      <c r="F72" s="295" t="s">
        <v>214</v>
      </c>
      <c r="G72" s="59">
        <v>77</v>
      </c>
      <c r="H72" s="28" t="str">
        <f t="shared" si="1"/>
        <v>Khá</v>
      </c>
      <c r="I72" s="42"/>
    </row>
    <row r="73" spans="1:9" ht="16.5" customHeight="1">
      <c r="A73" s="39">
        <v>12</v>
      </c>
      <c r="B73" s="27">
        <v>4</v>
      </c>
      <c r="C73" s="46" t="s">
        <v>23</v>
      </c>
      <c r="D73" s="47" t="s">
        <v>47</v>
      </c>
      <c r="E73" s="85" t="s">
        <v>132</v>
      </c>
      <c r="F73" s="293" t="s">
        <v>215</v>
      </c>
      <c r="G73" s="59">
        <v>78</v>
      </c>
      <c r="H73" s="28" t="str">
        <f t="shared" si="1"/>
        <v>Khá</v>
      </c>
      <c r="I73" s="42"/>
    </row>
    <row r="74" spans="1:9" ht="16.5" customHeight="1">
      <c r="A74" s="39">
        <v>13</v>
      </c>
      <c r="B74" s="27">
        <v>5</v>
      </c>
      <c r="C74" s="46" t="s">
        <v>12</v>
      </c>
      <c r="D74" s="47" t="s">
        <v>91</v>
      </c>
      <c r="E74" s="85" t="s">
        <v>132</v>
      </c>
      <c r="F74" s="285" t="s">
        <v>216</v>
      </c>
      <c r="G74" s="59">
        <v>77</v>
      </c>
      <c r="H74" s="28" t="str">
        <f t="shared" si="1"/>
        <v>Khá</v>
      </c>
      <c r="I74" s="42"/>
    </row>
    <row r="75" spans="1:9" ht="16.5" customHeight="1">
      <c r="A75" s="39">
        <v>14</v>
      </c>
      <c r="B75" s="27">
        <v>6</v>
      </c>
      <c r="C75" s="46" t="s">
        <v>121</v>
      </c>
      <c r="D75" s="47" t="s">
        <v>122</v>
      </c>
      <c r="E75" s="85" t="s">
        <v>132</v>
      </c>
      <c r="F75" s="286" t="s">
        <v>219</v>
      </c>
      <c r="G75" s="59">
        <v>79</v>
      </c>
      <c r="H75" s="28" t="str">
        <f>IF(G75&lt;30,"Kém",IF(G75&lt;=49,"Yếu",IF(G75&lt;=59,"TB",IF(G75&lt;=69,"TBK",IF(G75&lt;=79,"Khá",IF(G75&lt;=89,"Tốt","Xuất sắc"))))))</f>
        <v>Khá</v>
      </c>
      <c r="I75" s="42"/>
    </row>
    <row r="76" spans="1:9" ht="16.5" customHeight="1">
      <c r="A76" s="39">
        <v>15</v>
      </c>
      <c r="B76" s="27">
        <v>7</v>
      </c>
      <c r="C76" s="46" t="s">
        <v>20</v>
      </c>
      <c r="D76" s="47" t="s">
        <v>123</v>
      </c>
      <c r="E76" s="85" t="s">
        <v>132</v>
      </c>
      <c r="F76" s="299" t="s">
        <v>220</v>
      </c>
      <c r="G76" s="59">
        <v>74</v>
      </c>
      <c r="H76" s="28" t="str">
        <f>IF(G76&lt;30,"Kém",IF(G76&lt;=49,"Yếu",IF(G76&lt;=59,"TB",IF(G76&lt;=69,"TBK",IF(G76&lt;=79,"Khá",IF(G76&lt;=89,"Tốt","Xuất sắc"))))))</f>
        <v>Khá</v>
      </c>
      <c r="I76" s="42"/>
    </row>
    <row r="77" spans="1:9" ht="16.5" customHeight="1">
      <c r="A77" s="39">
        <v>16</v>
      </c>
      <c r="B77" s="27">
        <v>8</v>
      </c>
      <c r="C77" s="46" t="s">
        <v>128</v>
      </c>
      <c r="D77" s="47" t="s">
        <v>127</v>
      </c>
      <c r="E77" s="85" t="s">
        <v>132</v>
      </c>
      <c r="F77" s="285" t="s">
        <v>224</v>
      </c>
      <c r="G77" s="59">
        <v>76</v>
      </c>
      <c r="H77" s="28" t="str">
        <f>IF(G77&lt;30,"Kém",IF(G77&lt;=49,"Yếu",IF(G77&lt;=59,"TB",IF(G77&lt;=69,"TBK",IF(G77&lt;=79,"Khá",IF(G77&lt;=89,"Tốt","Xuất sắc"))))))</f>
        <v>Khá</v>
      </c>
      <c r="I77" s="42"/>
    </row>
    <row r="78" spans="1:9" ht="16.5" customHeight="1">
      <c r="A78" s="48">
        <v>17</v>
      </c>
      <c r="B78" s="31">
        <v>9</v>
      </c>
      <c r="C78" s="49" t="s">
        <v>65</v>
      </c>
      <c r="D78" s="50" t="s">
        <v>131</v>
      </c>
      <c r="E78" s="86" t="s">
        <v>132</v>
      </c>
      <c r="F78" s="300" t="s">
        <v>226</v>
      </c>
      <c r="G78" s="82">
        <v>76</v>
      </c>
      <c r="H78" s="32" t="str">
        <f>IF(G78&lt;30,"Kém",IF(G78&lt;=49,"Yếu",IF(G78&lt;=59,"TB",IF(G78&lt;=69,"TBK",IF(G78&lt;=79,"Khá",IF(G78&lt;=89,"Tốt","Xuất sắc"))))))</f>
        <v>Khá</v>
      </c>
      <c r="I78" s="51"/>
    </row>
    <row r="79" spans="1:9" ht="31.5" customHeight="1">
      <c r="A79" s="34"/>
      <c r="B79" s="34"/>
      <c r="C79" s="34"/>
      <c r="D79" s="54"/>
      <c r="F79" s="337" t="s">
        <v>246</v>
      </c>
      <c r="G79" s="337"/>
      <c r="H79" s="337"/>
      <c r="I79" s="337"/>
    </row>
    <row r="80" spans="1:9" ht="18.75" customHeight="1">
      <c r="A80" s="336" t="s">
        <v>136</v>
      </c>
      <c r="B80" s="336"/>
      <c r="C80" s="336"/>
      <c r="D80" s="336"/>
      <c r="E80" s="123"/>
      <c r="F80" s="336" t="s">
        <v>137</v>
      </c>
      <c r="G80" s="336"/>
      <c r="H80" s="336"/>
      <c r="I80" s="336"/>
    </row>
    <row r="81" spans="1:5" ht="15.75">
      <c r="A81" s="26"/>
      <c r="D81" s="55"/>
      <c r="E81" s="26"/>
    </row>
    <row r="82" spans="1:5" ht="15.75">
      <c r="A82" s="26"/>
      <c r="D82" s="55"/>
      <c r="E82" s="26"/>
    </row>
    <row r="83" spans="1:5" ht="15.75">
      <c r="A83" s="26"/>
      <c r="D83" s="26"/>
      <c r="E83" s="55"/>
    </row>
    <row r="84" spans="1:9" ht="18.75">
      <c r="A84" s="326" t="s">
        <v>234</v>
      </c>
      <c r="B84" s="326"/>
      <c r="C84" s="326"/>
      <c r="D84" s="326"/>
      <c r="E84" s="56"/>
      <c r="F84" s="326" t="s">
        <v>138</v>
      </c>
      <c r="G84" s="326"/>
      <c r="H84" s="326"/>
      <c r="I84" s="326"/>
    </row>
    <row r="85" spans="4:9" s="34" customFormat="1" ht="27.75" customHeight="1">
      <c r="D85" s="37"/>
      <c r="E85" s="87"/>
      <c r="F85" s="26"/>
      <c r="G85" s="26"/>
      <c r="H85" s="26"/>
      <c r="I85" s="26"/>
    </row>
    <row r="86" spans="4:9" s="123" customFormat="1" ht="17.25" customHeight="1">
      <c r="D86" s="37"/>
      <c r="E86" s="87"/>
      <c r="F86" s="26"/>
      <c r="G86" s="26"/>
      <c r="H86" s="26"/>
      <c r="I86" s="26"/>
    </row>
    <row r="90" spans="1:9" s="33" customFormat="1" ht="21" customHeight="1">
      <c r="A90" s="37"/>
      <c r="B90" s="37"/>
      <c r="C90" s="37"/>
      <c r="D90" s="37"/>
      <c r="E90" s="87"/>
      <c r="F90" s="26"/>
      <c r="G90" s="26"/>
      <c r="H90" s="26"/>
      <c r="I90" s="26"/>
    </row>
  </sheetData>
  <sheetProtection/>
  <mergeCells count="11">
    <mergeCell ref="F79:I79"/>
    <mergeCell ref="A80:D80"/>
    <mergeCell ref="F80:I80"/>
    <mergeCell ref="A84:D84"/>
    <mergeCell ref="F84:I84"/>
    <mergeCell ref="A1:D1"/>
    <mergeCell ref="E1:I1"/>
    <mergeCell ref="A2:D2"/>
    <mergeCell ref="E2:I2"/>
    <mergeCell ref="A3:D3"/>
    <mergeCell ref="A4:I4"/>
  </mergeCells>
  <printOptions horizontalCentered="1"/>
  <pageMargins left="0.8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User</cp:lastModifiedBy>
  <cp:lastPrinted>2014-04-25T08:21:55Z</cp:lastPrinted>
  <dcterms:created xsi:type="dcterms:W3CDTF">2011-09-11T00:59:04Z</dcterms:created>
  <dcterms:modified xsi:type="dcterms:W3CDTF">2014-04-26T07:06:46Z</dcterms:modified>
  <cp:category/>
  <cp:version/>
  <cp:contentType/>
  <cp:contentStatus/>
</cp:coreProperties>
</file>