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activeTab="3"/>
  </bookViews>
  <sheets>
    <sheet name="XL LỚP" sheetId="1" r:id="rId1"/>
    <sheet name="NT1 - Gốc" sheetId="2" r:id="rId2"/>
    <sheet name="hk1 - nt2 GỐC" sheetId="3" r:id="rId3"/>
    <sheet name="hk1 - nt2 lọc" sheetId="4" r:id="rId4"/>
  </sheets>
  <definedNames>
    <definedName name="_xlnm.Print_Titles" localSheetId="2">'hk1 - nt2 GỐC'!$6:$6</definedName>
    <definedName name="_xlnm.Print_Titles" localSheetId="3">'hk1 - nt2 lọc'!$6:$6</definedName>
    <definedName name="_xlnm.Print_Titles" localSheetId="1">'NT1 - Gốc'!$6:$6</definedName>
    <definedName name="_xlnm.Print_Titles" localSheetId="0">'XL LỚP'!$6:$6</definedName>
  </definedNames>
  <calcPr fullCalcOnLoad="1"/>
</workbook>
</file>

<file path=xl/sharedStrings.xml><?xml version="1.0" encoding="utf-8"?>
<sst xmlns="http://schemas.openxmlformats.org/spreadsheetml/2006/main" count="4628" uniqueCount="590">
  <si>
    <t>Anh</t>
  </si>
  <si>
    <t>Mai</t>
  </si>
  <si>
    <t>Linh</t>
  </si>
  <si>
    <t>Đinh Thị Mai</t>
  </si>
  <si>
    <t>Nguyễn Thị</t>
  </si>
  <si>
    <t>Nguyễn Văn</t>
  </si>
  <si>
    <t>Nguyễn Thị Thu</t>
  </si>
  <si>
    <t>Yến</t>
  </si>
  <si>
    <t>Ninh Thị</t>
  </si>
  <si>
    <t>Đỗ Thị</t>
  </si>
  <si>
    <t>Hồng</t>
  </si>
  <si>
    <t>Thân Thị Thanh</t>
  </si>
  <si>
    <t>Lan</t>
  </si>
  <si>
    <t>Lệ</t>
  </si>
  <si>
    <t>Đào Thị</t>
  </si>
  <si>
    <t>Ngọc</t>
  </si>
  <si>
    <t>Nguyễn Thị Hồng</t>
  </si>
  <si>
    <t>Oanh</t>
  </si>
  <si>
    <t>Phương</t>
  </si>
  <si>
    <t>Đỗ Văn</t>
  </si>
  <si>
    <t>Thảo</t>
  </si>
  <si>
    <t>Trang</t>
  </si>
  <si>
    <t>Đào Thị Phương</t>
  </si>
  <si>
    <t>Đỗ Thị Ngọc</t>
  </si>
  <si>
    <t>Đặng Thị Mai</t>
  </si>
  <si>
    <t>Lê Tuấn</t>
  </si>
  <si>
    <t>Hoàng Thị Hồng</t>
  </si>
  <si>
    <t>Bích</t>
  </si>
  <si>
    <t>Đinh Thị</t>
  </si>
  <si>
    <t>Bình</t>
  </si>
  <si>
    <t>Chiến</t>
  </si>
  <si>
    <t xml:space="preserve">Đào Văn </t>
  </si>
  <si>
    <t>Định</t>
  </si>
  <si>
    <t>Nguyễn Viết</t>
  </si>
  <si>
    <t>Duy</t>
  </si>
  <si>
    <t>Đỗ Mạnh</t>
  </si>
  <si>
    <t>Thân Thị</t>
  </si>
  <si>
    <t>Hà</t>
  </si>
  <si>
    <t>Hiền</t>
  </si>
  <si>
    <t>Trung Thị Thuỳ</t>
  </si>
  <si>
    <t>Hoa</t>
  </si>
  <si>
    <t>Hoàng Thị Thuý</t>
  </si>
  <si>
    <t>Hoà</t>
  </si>
  <si>
    <t xml:space="preserve">Nguyễn Thị Bích </t>
  </si>
  <si>
    <t xml:space="preserve">Ngô Văn </t>
  </si>
  <si>
    <t>Huy</t>
  </si>
  <si>
    <t>Lương Thị</t>
  </si>
  <si>
    <t>Đỗ Thị Nhật</t>
  </si>
  <si>
    <t xml:space="preserve">Quản Thị </t>
  </si>
  <si>
    <t>Phạm Thị Khánh</t>
  </si>
  <si>
    <t>Phan Đình</t>
  </si>
  <si>
    <t>Luân</t>
  </si>
  <si>
    <t>Lương</t>
  </si>
  <si>
    <t>Trần Thị Phương</t>
  </si>
  <si>
    <t>Đỗ Minh</t>
  </si>
  <si>
    <t>Nghĩa</t>
  </si>
  <si>
    <t>Đỗ Thị Hồng</t>
  </si>
  <si>
    <t xml:space="preserve">Nông Thị </t>
  </si>
  <si>
    <t>Nhỏ</t>
  </si>
  <si>
    <t>Nhung</t>
  </si>
  <si>
    <t>Nguyễn Thị Lan</t>
  </si>
  <si>
    <t>Cao Thị</t>
  </si>
  <si>
    <t>Phượng</t>
  </si>
  <si>
    <t>Sơn</t>
  </si>
  <si>
    <t>Lê Nam</t>
  </si>
  <si>
    <t>Phạm Thị</t>
  </si>
  <si>
    <t xml:space="preserve">Nguyễn Thị </t>
  </si>
  <si>
    <t xml:space="preserve">Thơ </t>
  </si>
  <si>
    <t>Thưởng</t>
  </si>
  <si>
    <t>Hà Thị Thu</t>
  </si>
  <si>
    <t>Thuý</t>
  </si>
  <si>
    <t>Trần Mạnh</t>
  </si>
  <si>
    <t>Tuấn</t>
  </si>
  <si>
    <t>Nguyễn Mạnh</t>
  </si>
  <si>
    <t>Tùng</t>
  </si>
  <si>
    <t xml:space="preserve">Giáp Văn </t>
  </si>
  <si>
    <t>Nguyễn Bảo</t>
  </si>
  <si>
    <t>Uyên</t>
  </si>
  <si>
    <t>Phạm Thị Hồng</t>
  </si>
  <si>
    <t>Văn</t>
  </si>
  <si>
    <t>Việt</t>
  </si>
  <si>
    <t xml:space="preserve">Trần Quang </t>
  </si>
  <si>
    <t>Vũ</t>
  </si>
  <si>
    <t>Hà Thị</t>
  </si>
  <si>
    <t>Nguyễn Thái</t>
  </si>
  <si>
    <t>Hằng</t>
  </si>
  <si>
    <t>46TC-KT1</t>
  </si>
  <si>
    <t xml:space="preserve">Ngụy Thị </t>
  </si>
  <si>
    <t xml:space="preserve">Hà Thị </t>
  </si>
  <si>
    <t>Giang</t>
  </si>
  <si>
    <t>Tâm</t>
  </si>
  <si>
    <t>Hoàng Văn</t>
  </si>
  <si>
    <t>Thắng</t>
  </si>
  <si>
    <t>Nguyễn Kim</t>
  </si>
  <si>
    <t>Thành</t>
  </si>
  <si>
    <t>Nguyễn Thế</t>
  </si>
  <si>
    <t>46TC-Đ1</t>
  </si>
  <si>
    <t>Thân Văn</t>
  </si>
  <si>
    <t>Lã Thanh</t>
  </si>
  <si>
    <t>Biển</t>
  </si>
  <si>
    <t>Nguyễn Đình</t>
  </si>
  <si>
    <t>Chức</t>
  </si>
  <si>
    <t xml:space="preserve">Lê Xuân </t>
  </si>
  <si>
    <t>Cường</t>
  </si>
  <si>
    <t xml:space="preserve">Nguyễn Văn </t>
  </si>
  <si>
    <t>Đông</t>
  </si>
  <si>
    <t>Dương văn</t>
  </si>
  <si>
    <t>Hải</t>
  </si>
  <si>
    <t>Hào</t>
  </si>
  <si>
    <t>Nguyễn Đức</t>
  </si>
  <si>
    <t>Hiệp</t>
  </si>
  <si>
    <t>Bùi Văn</t>
  </si>
  <si>
    <t>Đỗ Trọng</t>
  </si>
  <si>
    <t>Hiếu</t>
  </si>
  <si>
    <t>Nguyễn Minh</t>
  </si>
  <si>
    <t>Lê Tiến</t>
  </si>
  <si>
    <t>Hội</t>
  </si>
  <si>
    <t>Tạ Văn</t>
  </si>
  <si>
    <t>Hưng</t>
  </si>
  <si>
    <t>Nguyễn Ngọc</t>
  </si>
  <si>
    <t>Dương Như</t>
  </si>
  <si>
    <t>Hà Ngọc</t>
  </si>
  <si>
    <t>Kiểm</t>
  </si>
  <si>
    <t>Tống Đình</t>
  </si>
  <si>
    <t>Lăng</t>
  </si>
  <si>
    <t>Thân Quang</t>
  </si>
  <si>
    <t>Lĩnh</t>
  </si>
  <si>
    <t>Đặng Văn</t>
  </si>
  <si>
    <t>Lộc</t>
  </si>
  <si>
    <t>Tống Hoàng</t>
  </si>
  <si>
    <t>Long</t>
  </si>
  <si>
    <t>Nguyễn Hải</t>
  </si>
  <si>
    <t>Quang</t>
  </si>
  <si>
    <t>Chu Trọng</t>
  </si>
  <si>
    <t>Quý</t>
  </si>
  <si>
    <t>Phạm Văn</t>
  </si>
  <si>
    <t>Quyến</t>
  </si>
  <si>
    <t>Tân</t>
  </si>
  <si>
    <t>Thái</t>
  </si>
  <si>
    <t>Hoàng Bá</t>
  </si>
  <si>
    <t>Thanh</t>
  </si>
  <si>
    <t>Thiện</t>
  </si>
  <si>
    <t>Thọ</t>
  </si>
  <si>
    <t>Vũ Văn</t>
  </si>
  <si>
    <t>Thủ</t>
  </si>
  <si>
    <t>Trịnh Thị Hoài</t>
  </si>
  <si>
    <t>Thương</t>
  </si>
  <si>
    <t>Trung</t>
  </si>
  <si>
    <t>Tú</t>
  </si>
  <si>
    <t>Dương Thanh</t>
  </si>
  <si>
    <t>Tuyến</t>
  </si>
  <si>
    <t>Lưu Văn</t>
  </si>
  <si>
    <t>Viên</t>
  </si>
  <si>
    <t>Lương Quang</t>
  </si>
  <si>
    <t>Ngô Đức</t>
  </si>
  <si>
    <t>Hùng</t>
  </si>
  <si>
    <t xml:space="preserve">Dương Xuân </t>
  </si>
  <si>
    <t xml:space="preserve">Nguyễn Đình </t>
  </si>
  <si>
    <t>Lực</t>
  </si>
  <si>
    <t>Tống Nguyên Nhật</t>
  </si>
  <si>
    <t>46TC-Đ2</t>
  </si>
  <si>
    <t>Phạm Tuấn</t>
  </si>
  <si>
    <t>Phạm Trí</t>
  </si>
  <si>
    <t>Cảng</t>
  </si>
  <si>
    <t>Thân Thế</t>
  </si>
  <si>
    <t>Cương</t>
  </si>
  <si>
    <t xml:space="preserve">Hoàng Văn </t>
  </si>
  <si>
    <t>Thân Hải</t>
  </si>
  <si>
    <t>Ngô Trí</t>
  </si>
  <si>
    <t>Đạt</t>
  </si>
  <si>
    <t>Nguyễn Tiến</t>
  </si>
  <si>
    <t>Đồng</t>
  </si>
  <si>
    <t>Phạm Công</t>
  </si>
  <si>
    <t>Hoan</t>
  </si>
  <si>
    <t>Hoàng</t>
  </si>
  <si>
    <t>Lê Văn</t>
  </si>
  <si>
    <t>Đoàn Văn</t>
  </si>
  <si>
    <t>Kông</t>
  </si>
  <si>
    <t>Đào Công</t>
  </si>
  <si>
    <t>Thân Thanh</t>
  </si>
  <si>
    <t>Nguyễn Tuấn</t>
  </si>
  <si>
    <t>Mạnh</t>
  </si>
  <si>
    <t>Nguyễn Bá</t>
  </si>
  <si>
    <t>Nam</t>
  </si>
  <si>
    <t xml:space="preserve">Trần Hải </t>
  </si>
  <si>
    <t>Phong</t>
  </si>
  <si>
    <t>Đồng Văn</t>
  </si>
  <si>
    <t>Trịnh Văn</t>
  </si>
  <si>
    <t>Nguyễn Quang</t>
  </si>
  <si>
    <t>Quyền</t>
  </si>
  <si>
    <t>Dương Xuân</t>
  </si>
  <si>
    <t>Sáng</t>
  </si>
  <si>
    <t xml:space="preserve">Phạm Văn </t>
  </si>
  <si>
    <t>Phùng Văn</t>
  </si>
  <si>
    <t>Thăng</t>
  </si>
  <si>
    <t>Trần Trung</t>
  </si>
  <si>
    <t>Nguyễn Khắc</t>
  </si>
  <si>
    <t>Tiến</t>
  </si>
  <si>
    <t>Toàn</t>
  </si>
  <si>
    <t>Trọng</t>
  </si>
  <si>
    <t>Tựa</t>
  </si>
  <si>
    <t>Tuân</t>
  </si>
  <si>
    <t>Vi Công</t>
  </si>
  <si>
    <t>Tước</t>
  </si>
  <si>
    <t>Mông Văn</t>
  </si>
  <si>
    <t>46TC-CK1</t>
  </si>
  <si>
    <t>Biên</t>
  </si>
  <si>
    <t>Chuyền</t>
  </si>
  <si>
    <t>Công</t>
  </si>
  <si>
    <t>Đại</t>
  </si>
  <si>
    <t>Trương Thế</t>
  </si>
  <si>
    <t>Dự</t>
  </si>
  <si>
    <t>Trần Việt</t>
  </si>
  <si>
    <t>Dũng</t>
  </si>
  <si>
    <t>Phan Quốc</t>
  </si>
  <si>
    <t>Khương</t>
  </si>
  <si>
    <t>Đỗ Thanh</t>
  </si>
  <si>
    <t>Mười</t>
  </si>
  <si>
    <t>Lương Văn</t>
  </si>
  <si>
    <t>Nông Tuấn</t>
  </si>
  <si>
    <t>Nguyên</t>
  </si>
  <si>
    <t>Ninh</t>
  </si>
  <si>
    <t>Quỳnh</t>
  </si>
  <si>
    <t>Vi Văn</t>
  </si>
  <si>
    <t>Dương Văn</t>
  </si>
  <si>
    <t>Tăng</t>
  </si>
  <si>
    <t>Thi</t>
  </si>
  <si>
    <t xml:space="preserve">Đinh Văn </t>
  </si>
  <si>
    <t>Thoáng</t>
  </si>
  <si>
    <t>Nguyễn Chánh</t>
  </si>
  <si>
    <t>Tín</t>
  </si>
  <si>
    <t>Giáp Văn</t>
  </si>
  <si>
    <t>Nguyễn Nhật</t>
  </si>
  <si>
    <t>Phạm Xuân</t>
  </si>
  <si>
    <t>Vinh</t>
  </si>
  <si>
    <t xml:space="preserve">Hoàng Hữu </t>
  </si>
  <si>
    <t xml:space="preserve">Nguyễn Ngọc </t>
  </si>
  <si>
    <t>Khải</t>
  </si>
  <si>
    <t>Thiết</t>
  </si>
  <si>
    <t xml:space="preserve">Nguyễn Công </t>
  </si>
  <si>
    <t xml:space="preserve">Hoàng Danh </t>
  </si>
  <si>
    <t>Đỗ Hoàng</t>
  </si>
  <si>
    <t>Ngô Thị</t>
  </si>
  <si>
    <t>Hiên</t>
  </si>
  <si>
    <t xml:space="preserve">Phan Quốc </t>
  </si>
  <si>
    <t>Nguyễn Phúc</t>
  </si>
  <si>
    <t>Hoàng Phương</t>
  </si>
  <si>
    <t>Ngọc Thị</t>
  </si>
  <si>
    <t>Nga</t>
  </si>
  <si>
    <t>Ngô Duy</t>
  </si>
  <si>
    <t>Trí</t>
  </si>
  <si>
    <t>Nguyễn Ngọc</t>
  </si>
  <si>
    <t>Tú</t>
  </si>
  <si>
    <t xml:space="preserve">Lý Anh </t>
  </si>
  <si>
    <t>Thân Anh</t>
  </si>
  <si>
    <t>46TC-TH1</t>
  </si>
  <si>
    <t xml:space="preserve">An </t>
  </si>
  <si>
    <t>Cần</t>
  </si>
  <si>
    <t>Trần Ngọc</t>
  </si>
  <si>
    <t>Chính</t>
  </si>
  <si>
    <t>Võ Việt</t>
  </si>
  <si>
    <t>Nguyễn Công</t>
  </si>
  <si>
    <t>Duân</t>
  </si>
  <si>
    <t>Đức</t>
  </si>
  <si>
    <t>Nguỵ Văn</t>
  </si>
  <si>
    <t>Tạ Xuân</t>
  </si>
  <si>
    <t>Giáp</t>
  </si>
  <si>
    <t>Vũ Duy</t>
  </si>
  <si>
    <t>Hà Tuấn</t>
  </si>
  <si>
    <t>Vũ Thị</t>
  </si>
  <si>
    <t>Hảo</t>
  </si>
  <si>
    <t>Đào Minh</t>
  </si>
  <si>
    <t>Chu Ngọc</t>
  </si>
  <si>
    <t>Huynh</t>
  </si>
  <si>
    <t xml:space="preserve">Từ Thị </t>
  </si>
  <si>
    <t>Liễu</t>
  </si>
  <si>
    <t>Khổng Thành</t>
  </si>
  <si>
    <t>Lý Văn</t>
  </si>
  <si>
    <t>Lượng</t>
  </si>
  <si>
    <t>Hoàng Thuý</t>
  </si>
  <si>
    <t>Hoàng Thị</t>
  </si>
  <si>
    <t>Trần Đức</t>
  </si>
  <si>
    <t>Nguyện</t>
  </si>
  <si>
    <t>Nhàn</t>
  </si>
  <si>
    <t>Giáp Tiến</t>
  </si>
  <si>
    <t>Tài</t>
  </si>
  <si>
    <t>Dương Đắc</t>
  </si>
  <si>
    <t>Bạch Trung</t>
  </si>
  <si>
    <t>Thế</t>
  </si>
  <si>
    <t>Thiên</t>
  </si>
  <si>
    <t>Thơ</t>
  </si>
  <si>
    <t>Thơm</t>
  </si>
  <si>
    <t>Toan</t>
  </si>
  <si>
    <t>Lăng Văn</t>
  </si>
  <si>
    <t>Trần</t>
  </si>
  <si>
    <t>Trường</t>
  </si>
  <si>
    <t>Hoàng Thế Anh</t>
  </si>
  <si>
    <t>Trần Văn</t>
  </si>
  <si>
    <t>Lê Thanh</t>
  </si>
  <si>
    <t>Võ Hoàng</t>
  </si>
  <si>
    <t>Xuyên</t>
  </si>
  <si>
    <t>Giáp Minh</t>
  </si>
  <si>
    <t>46TC-ĐT1</t>
  </si>
  <si>
    <t>Cúc</t>
  </si>
  <si>
    <t>Mạnh A</t>
  </si>
  <si>
    <t>Mạnh B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</si>
  <si>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</si>
  <si>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</si>
  <si>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</si>
  <si>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</si>
  <si>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</si>
  <si>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</t>
  </si>
  <si>
    <t>HỌ VÀ</t>
  </si>
  <si>
    <t>TÊN</t>
  </si>
  <si>
    <t>LỚP</t>
  </si>
  <si>
    <t>ĐRL
HKI</t>
  </si>
  <si>
    <t>GHI CHÚ</t>
  </si>
  <si>
    <t>STT THEO LỚP</t>
  </si>
  <si>
    <t>Xuất sắc</t>
  </si>
  <si>
    <t>Tốt</t>
  </si>
  <si>
    <t>Khá</t>
  </si>
  <si>
    <t>Yếu</t>
  </si>
  <si>
    <t>NGƯỜI LẬP</t>
  </si>
  <si>
    <t>ĐRL
HKII</t>
  </si>
  <si>
    <t>ĐRL
NT1</t>
  </si>
  <si>
    <t>23/11/1994</t>
  </si>
  <si>
    <t>19/08/1993</t>
  </si>
  <si>
    <t>1/2/1992</t>
  </si>
  <si>
    <t>11/04/1993</t>
  </si>
  <si>
    <t>26/02/1994</t>
  </si>
  <si>
    <t>13/07/1994</t>
  </si>
  <si>
    <t>10/11/1980</t>
  </si>
  <si>
    <t>27/6/1992</t>
  </si>
  <si>
    <t>24/10/1994</t>
  </si>
  <si>
    <t>16/05/1994</t>
  </si>
  <si>
    <t>13/10/1989</t>
  </si>
  <si>
    <t>25/06/1994</t>
  </si>
  <si>
    <t>20/7/1993</t>
  </si>
  <si>
    <t>3/10/1993</t>
  </si>
  <si>
    <t>21/11/1994</t>
  </si>
  <si>
    <t>17/04/1993</t>
  </si>
  <si>
    <t>2/9/1994</t>
  </si>
  <si>
    <t>13/12/1993</t>
  </si>
  <si>
    <t>14/07/1994</t>
  </si>
  <si>
    <t>10/12/1992</t>
  </si>
  <si>
    <t>11/11/1994</t>
  </si>
  <si>
    <t>3/4/1993</t>
  </si>
  <si>
    <t>3/2/1991</t>
  </si>
  <si>
    <t>9/9/1994</t>
  </si>
  <si>
    <t>1/8/1994</t>
  </si>
  <si>
    <t>14/9/1994</t>
  </si>
  <si>
    <t>6/3/1994</t>
  </si>
  <si>
    <t>25/02/1993</t>
  </si>
  <si>
    <t>5/12/1994</t>
  </si>
  <si>
    <t>22/4/1992</t>
  </si>
  <si>
    <t>23/5/1993</t>
  </si>
  <si>
    <t>26/04/1993</t>
  </si>
  <si>
    <t>20/8/1994</t>
  </si>
  <si>
    <t>04/11/1993</t>
  </si>
  <si>
    <t>26/05/1987</t>
  </si>
  <si>
    <t>Chờ XT</t>
  </si>
  <si>
    <t>27/03/1994</t>
  </si>
  <si>
    <t>05/03/1993</t>
  </si>
  <si>
    <t>17/10/1994</t>
  </si>
  <si>
    <t>28/03/1993</t>
  </si>
  <si>
    <t>20/11/1993</t>
  </si>
  <si>
    <t>20/09/1994</t>
  </si>
  <si>
    <t>18/07/1994</t>
  </si>
  <si>
    <t>30/08/1990</t>
  </si>
  <si>
    <t>31/12/1994</t>
  </si>
  <si>
    <t>30/08/1992</t>
  </si>
  <si>
    <t>30/6/1985</t>
  </si>
  <si>
    <t>22/02/1994</t>
  </si>
  <si>
    <t>15/08/1994</t>
  </si>
  <si>
    <t>16/10/1994</t>
  </si>
  <si>
    <t>20/01/1993</t>
  </si>
  <si>
    <t>20/04/1992</t>
  </si>
  <si>
    <t>06/10/1994</t>
  </si>
  <si>
    <t>21/10/1993</t>
  </si>
  <si>
    <t>25/10/1993</t>
  </si>
  <si>
    <t>18/10/1990</t>
  </si>
  <si>
    <t>10/06/1993</t>
  </si>
  <si>
    <t>28/09/1994</t>
  </si>
  <si>
    <t>28/05/1994</t>
  </si>
  <si>
    <t>15/07/1986</t>
  </si>
  <si>
    <t>04/10/1993</t>
  </si>
  <si>
    <t>25/05/1994</t>
  </si>
  <si>
    <t>27/01/1994</t>
  </si>
  <si>
    <t>01/11/1994</t>
  </si>
  <si>
    <t>25/08/1990</t>
  </si>
  <si>
    <t>02/8/1994</t>
  </si>
  <si>
    <t>22/10/1994</t>
  </si>
  <si>
    <t>23/10/1988</t>
  </si>
  <si>
    <t>10/03/1985</t>
  </si>
  <si>
    <t>28/02/1993</t>
  </si>
  <si>
    <t>18/03/1994</t>
  </si>
  <si>
    <t>13/04/1986</t>
  </si>
  <si>
    <t>04/03/1994</t>
  </si>
  <si>
    <t>13/8/1990</t>
  </si>
  <si>
    <t>07/09/1993</t>
  </si>
  <si>
    <t>12/04/1984</t>
  </si>
  <si>
    <t>21/04/1994</t>
  </si>
  <si>
    <t>11/01/1992</t>
  </si>
  <si>
    <t>05/09/1987</t>
  </si>
  <si>
    <t>29/12/1994</t>
  </si>
  <si>
    <t>25/11/1994</t>
  </si>
  <si>
    <t>10/9/1993</t>
  </si>
  <si>
    <t>26/06/1994</t>
  </si>
  <si>
    <t>17/07/1994</t>
  </si>
  <si>
    <t>14/04/1994</t>
  </si>
  <si>
    <t>19/07/1991</t>
  </si>
  <si>
    <t>01/08/1993</t>
  </si>
  <si>
    <t>10/08/1994</t>
  </si>
  <si>
    <t>12/10/1993</t>
  </si>
  <si>
    <t>21/17/1994</t>
  </si>
  <si>
    <t>11/01/1994</t>
  </si>
  <si>
    <t>08/04/1994</t>
  </si>
  <si>
    <t>07/03/1993</t>
  </si>
  <si>
    <t>09/9/1994</t>
  </si>
  <si>
    <t>13/09/1993</t>
  </si>
  <si>
    <t>07/04/1993</t>
  </si>
  <si>
    <t>26/2/1990</t>
  </si>
  <si>
    <t>09/04/1992</t>
  </si>
  <si>
    <t>26/03/1993</t>
  </si>
  <si>
    <t>03/08/1994</t>
  </si>
  <si>
    <t>03/06/1992</t>
  </si>
  <si>
    <t>10/10/1994</t>
  </si>
  <si>
    <t>02/01/1993</t>
  </si>
  <si>
    <t>17/04/1994</t>
  </si>
  <si>
    <t>09/06/1993</t>
  </si>
  <si>
    <t>23/09/1993</t>
  </si>
  <si>
    <t>07/06/1992</t>
  </si>
  <si>
    <t>07/4/1985</t>
  </si>
  <si>
    <t>12/10/1994</t>
  </si>
  <si>
    <t>21/8/1991</t>
  </si>
  <si>
    <t>20/11/1994</t>
  </si>
  <si>
    <t>23/08/1993</t>
  </si>
  <si>
    <t>03/3/1990</t>
  </si>
  <si>
    <t>17/1/1994</t>
  </si>
  <si>
    <t>10/6/1996</t>
  </si>
  <si>
    <t>02/6/1992</t>
  </si>
  <si>
    <t>22/12/1993</t>
  </si>
  <si>
    <t>13/09/1994</t>
  </si>
  <si>
    <t>13/10/1994</t>
  </si>
  <si>
    <t>25/8/1991</t>
  </si>
  <si>
    <t>23/06/1994</t>
  </si>
  <si>
    <t>04/02/1993</t>
  </si>
  <si>
    <t>08/01/1994</t>
  </si>
  <si>
    <t>31/05/1993</t>
  </si>
  <si>
    <t>10/10/1993</t>
  </si>
  <si>
    <t>04/02/1994</t>
  </si>
  <si>
    <t>29/6/1994</t>
  </si>
  <si>
    <t>14/8/1978</t>
  </si>
  <si>
    <t>22/02/1993</t>
  </si>
  <si>
    <t>03/111994</t>
  </si>
  <si>
    <t>16/9/1991</t>
  </si>
  <si>
    <t>20/3/1994</t>
  </si>
  <si>
    <t>01/09/1993</t>
  </si>
  <si>
    <t>10/10/1990</t>
  </si>
  <si>
    <t>15/8/1989</t>
  </si>
  <si>
    <t>25/01/1990</t>
  </si>
  <si>
    <t>11/11/1993</t>
  </si>
  <si>
    <t>16/5/1994</t>
  </si>
  <si>
    <t>30/06/1994</t>
  </si>
  <si>
    <t>15/11/1988</t>
  </si>
  <si>
    <t>09/01/1993</t>
  </si>
  <si>
    <t>22/03/1993</t>
  </si>
  <si>
    <t>02/03/1994</t>
  </si>
  <si>
    <t>22/10/1993</t>
  </si>
  <si>
    <t>25/12/1994</t>
  </si>
  <si>
    <t>07/1/1988</t>
  </si>
  <si>
    <t>24/8/1993</t>
  </si>
  <si>
    <t>09/4/1991</t>
  </si>
  <si>
    <t>TB</t>
  </si>
  <si>
    <t>17/6/1994</t>
  </si>
  <si>
    <t>20/9/1990</t>
  </si>
  <si>
    <t>14/7/1993</t>
  </si>
  <si>
    <t>18/9/1994</t>
  </si>
  <si>
    <t>02/9/1993</t>
  </si>
  <si>
    <t>19/10/1991</t>
  </si>
  <si>
    <t>13/8/1992</t>
  </si>
  <si>
    <t>17/5/1993</t>
  </si>
  <si>
    <t>25/9/1992</t>
  </si>
  <si>
    <t>10/12/1993</t>
  </si>
  <si>
    <t>15/5/1993</t>
  </si>
  <si>
    <t>30/12/1989</t>
  </si>
  <si>
    <t>15/7/1992</t>
  </si>
  <si>
    <t>13/9/1994</t>
  </si>
  <si>
    <t>14/3/1993</t>
  </si>
  <si>
    <t>04/1/1991</t>
  </si>
  <si>
    <t>22/05/1994</t>
  </si>
  <si>
    <t>12/11/1994</t>
  </si>
  <si>
    <t>15/02/1994</t>
  </si>
  <si>
    <t>20/05/1992</t>
  </si>
  <si>
    <t>19/6/1991</t>
  </si>
  <si>
    <t>20/10/1994</t>
  </si>
  <si>
    <t>19/01/1994</t>
  </si>
  <si>
    <t>01/8/1991</t>
  </si>
  <si>
    <t>07/02/1991</t>
  </si>
  <si>
    <t>02/7/1988</t>
  </si>
  <si>
    <t>18/10/1994</t>
  </si>
  <si>
    <t>05/10/1994</t>
  </si>
  <si>
    <t>09/5/1994</t>
  </si>
  <si>
    <t>12/03/1993</t>
  </si>
  <si>
    <t>24/03/1993</t>
  </si>
  <si>
    <t>27/05/1993</t>
  </si>
  <si>
    <t>25/08/1994</t>
  </si>
  <si>
    <t>05/9/1993</t>
  </si>
  <si>
    <t>14/11/1993</t>
  </si>
  <si>
    <t>18/9/1993</t>
  </si>
  <si>
    <t>2/2/1994</t>
  </si>
  <si>
    <t>19/7/1994</t>
  </si>
  <si>
    <t>12/2/1994</t>
  </si>
  <si>
    <t>03/03/1992</t>
  </si>
  <si>
    <t>16/02/1994</t>
  </si>
  <si>
    <t>13/06/1993</t>
  </si>
  <si>
    <t>27/03/1993</t>
  </si>
  <si>
    <t>13/12/1994</t>
  </si>
  <si>
    <t>14/1/1994</t>
  </si>
  <si>
    <t>4/10/1994</t>
  </si>
  <si>
    <t>13/3/1993</t>
  </si>
  <si>
    <t>04/02/1991</t>
  </si>
  <si>
    <t>16/11/1994</t>
  </si>
  <si>
    <t>07/7/1994</t>
  </si>
  <si>
    <t>19/9/1991</t>
  </si>
  <si>
    <t>12/03/1991</t>
  </si>
  <si>
    <t>8/7/1992</t>
  </si>
  <si>
    <t>15/7/1993</t>
  </si>
  <si>
    <t>10/9/1990</t>
  </si>
  <si>
    <t>24/08/1994</t>
  </si>
  <si>
    <t>25/03/1994</t>
  </si>
  <si>
    <t>20/02/1994</t>
  </si>
  <si>
    <t>7/01/1993</t>
  </si>
  <si>
    <t>30/10/1993</t>
  </si>
  <si>
    <t>06/08/1994</t>
  </si>
  <si>
    <t>1/06/1992</t>
  </si>
  <si>
    <t>6/8/1993</t>
  </si>
  <si>
    <t>13/2/1990</t>
  </si>
  <si>
    <t>20/7/1991</t>
  </si>
  <si>
    <t>13/08/1994</t>
  </si>
  <si>
    <t>30/12/1994</t>
  </si>
  <si>
    <t>13/6/1992</t>
  </si>
  <si>
    <t>11/8/1994</t>
  </si>
  <si>
    <t>46TC - Ô1</t>
  </si>
  <si>
    <t>07/01/1994</t>
  </si>
  <si>
    <t>06/9/1994</t>
  </si>
  <si>
    <t>19/6/1994</t>
  </si>
  <si>
    <t>03/9/1992</t>
  </si>
  <si>
    <t>22/11/1992</t>
  </si>
  <si>
    <t>30/07/1994</t>
  </si>
  <si>
    <t>XL
HKII</t>
  </si>
  <si>
    <t>NGÀY 
SINH</t>
  </si>
  <si>
    <t>TBK</t>
  </si>
  <si>
    <t>Kh¸</t>
  </si>
  <si>
    <t>Tèt</t>
  </si>
  <si>
    <t>XuÊt s¾c</t>
  </si>
  <si>
    <t xml:space="preserve">0 nộp PTĐG </t>
  </si>
  <si>
    <t>KT 3/4/13</t>
  </si>
  <si>
    <t>Xlại KTrách - TBK</t>
  </si>
  <si>
    <t>TRƯỞNG PHÒNG CTHS</t>
  </si>
  <si>
    <t xml:space="preserve">Kiều Việt Dũng </t>
  </si>
  <si>
    <t>XL
NT1</t>
  </si>
  <si>
    <t>Bắc Giang, ngày 18/9/2013</t>
  </si>
  <si>
    <t>BẢNG TỔNG HỢP KẾT QUẢ RÈN LUYỆN HỌC KỲ II + CẢ NĂM 
NĂM HỌC 2012-2013
KHÓA 46 - BẬC TCCN (ĐT 24 THÁNG)</t>
  </si>
  <si>
    <t>KXL</t>
  </si>
  <si>
    <t>BẢNG TỔNG HỢP KẾT QUẢ RÈN LUYỆN HK2 + CẢ NĂM 
NĂM HỌC 2012-2013
KHÓA 46 - BẬC TRUNG CẤP CHUYÊN NGHIỆP (ĐT 24T)</t>
  </si>
  <si>
    <t>1/3/1994</t>
  </si>
  <si>
    <t>5/3/1994</t>
  </si>
  <si>
    <t>8/12/1991</t>
  </si>
  <si>
    <t>11/12/1994</t>
  </si>
  <si>
    <t>22/9/1988</t>
  </si>
  <si>
    <t>06/5/1992</t>
  </si>
  <si>
    <t>10/4/1993</t>
  </si>
  <si>
    <t>20/11/1980</t>
  </si>
  <si>
    <t>4/6/1994</t>
  </si>
  <si>
    <t>16/12/1994</t>
  </si>
  <si>
    <t>24/5/1994</t>
  </si>
  <si>
    <t>03/3/1993</t>
  </si>
  <si>
    <t>17/8/1994</t>
  </si>
  <si>
    <t>26/8/1994</t>
  </si>
  <si>
    <t>28/10/1994</t>
  </si>
  <si>
    <t>25/10/1992</t>
  </si>
  <si>
    <t>25/5/1990</t>
  </si>
  <si>
    <t>Bắc Giang, ngày 08/10/2013</t>
  </si>
  <si>
    <t>XL
HKI</t>
  </si>
  <si>
    <t>BẢNG TỔNG HỢP KẾT QUẢ RÈN LUYỆN HỌC KỲ I 
NĂM HỌC 2013-2014
KHÓA 46 - BẬC TRUNG CẤP CHUYÊN NGHIỆP (ĐT 24T)</t>
  </si>
  <si>
    <t>Bắc Giang, ngày 21/4/2014</t>
  </si>
  <si>
    <t>CXT</t>
  </si>
  <si>
    <t>Nghỉ học nhiều</t>
  </si>
  <si>
    <t>Ghi rõ lý 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</si>
</sst>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0.0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color indexed="8"/>
      <name val=".VnTime"/>
      <family val="2"/>
    </font>
    <font>
      <sz val="12"/>
      <name val=".VnTime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0"/>
      <color indexed="10"/>
      <name val=".VnTime"/>
      <family val="2"/>
    </font>
    <font>
      <sz val="11"/>
      <name val="Arial"/>
      <family val="2"/>
    </font>
    <font>
      <sz val="11"/>
      <name val=".VnTime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.VnTime"/>
      <family val="2"/>
    </font>
    <font>
      <sz val="8"/>
      <name val="Times New Roman"/>
      <family val="1"/>
    </font>
    <font>
      <sz val="8"/>
      <color indexed="9"/>
      <name val=".VnTime"/>
      <family val="2"/>
    </font>
    <font>
      <sz val="8"/>
      <color indexed="10"/>
      <name val=".VnTime"/>
      <family val="2"/>
    </font>
    <font>
      <i/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.VnTime"/>
      <family val="2"/>
    </font>
    <font>
      <sz val="10"/>
      <name val=".VnTime"/>
      <family val="2"/>
    </font>
    <font>
      <sz val="10.5"/>
      <name val=".VnTime"/>
      <family val="2"/>
    </font>
    <font>
      <sz val="13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.VnTim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/>
      <protection/>
    </xf>
    <xf numFmtId="49" fontId="4" fillId="33" borderId="12" xfId="0" applyNumberFormat="1" applyFont="1" applyFill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 vertical="center"/>
      <protection/>
    </xf>
    <xf numFmtId="49" fontId="4" fillId="33" borderId="12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33" borderId="10" xfId="57" applyNumberFormat="1" applyFont="1" applyFill="1" applyBorder="1" applyAlignment="1">
      <alignment vertical="center"/>
      <protection/>
    </xf>
    <xf numFmtId="49" fontId="4" fillId="33" borderId="18" xfId="57" applyNumberFormat="1" applyFont="1" applyFill="1" applyBorder="1" applyAlignment="1">
      <alignment vertical="center"/>
      <protection/>
    </xf>
    <xf numFmtId="0" fontId="4" fillId="33" borderId="18" xfId="57" applyFont="1" applyFill="1" applyBorder="1" applyAlignment="1">
      <alignment vertical="center"/>
      <protection/>
    </xf>
    <xf numFmtId="0" fontId="4" fillId="33" borderId="10" xfId="57" applyNumberFormat="1" applyFont="1" applyFill="1" applyBorder="1" applyAlignment="1">
      <alignment vertical="center"/>
      <protection/>
    </xf>
    <xf numFmtId="0" fontId="4" fillId="33" borderId="18" xfId="57" applyNumberFormat="1" applyFont="1" applyFill="1" applyBorder="1" applyAlignment="1">
      <alignment vertical="center"/>
      <protection/>
    </xf>
    <xf numFmtId="49" fontId="4" fillId="33" borderId="10" xfId="57" applyNumberFormat="1" applyFont="1" applyFill="1" applyBorder="1" applyAlignment="1">
      <alignment horizontal="left" vertical="center"/>
      <protection/>
    </xf>
    <xf numFmtId="49" fontId="4" fillId="33" borderId="18" xfId="57" applyNumberFormat="1" applyFont="1" applyFill="1" applyBorder="1" applyAlignment="1">
      <alignment horizontal="left" vertical="center"/>
      <protection/>
    </xf>
    <xf numFmtId="0" fontId="4" fillId="33" borderId="19" xfId="57" applyNumberFormat="1" applyFont="1" applyFill="1" applyBorder="1" applyAlignment="1">
      <alignment vertical="center"/>
      <protection/>
    </xf>
    <xf numFmtId="49" fontId="4" fillId="33" borderId="19" xfId="57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/>
      <protection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9" fillId="33" borderId="2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3" xfId="0" applyFont="1" applyFill="1" applyBorder="1" applyAlignment="1">
      <alignment vertical="center"/>
    </xf>
    <xf numFmtId="0" fontId="20" fillId="33" borderId="13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13" xfId="0" applyNumberFormat="1" applyFont="1" applyFill="1" applyBorder="1" applyAlignment="1" quotePrefix="1">
      <alignment horizontal="center" vertical="center"/>
    </xf>
    <xf numFmtId="14" fontId="25" fillId="33" borderId="13" xfId="0" applyNumberFormat="1" applyFont="1" applyFill="1" applyBorder="1" applyAlignment="1" quotePrefix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14" fontId="7" fillId="0" borderId="13" xfId="0" applyNumberFormat="1" applyFont="1" applyFill="1" applyBorder="1" applyAlignment="1" quotePrefix="1">
      <alignment horizontal="center" vertical="center"/>
    </xf>
    <xf numFmtId="0" fontId="7" fillId="33" borderId="13" xfId="0" applyFont="1" applyFill="1" applyBorder="1" applyAlignment="1" quotePrefix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4" fontId="8" fillId="33" borderId="13" xfId="0" applyNumberFormat="1" applyFont="1" applyFill="1" applyBorder="1" applyAlignment="1" quotePrefix="1">
      <alignment horizontal="center" vertical="center"/>
    </xf>
    <xf numFmtId="14" fontId="8" fillId="33" borderId="13" xfId="0" applyNumberFormat="1" applyFont="1" applyFill="1" applyBorder="1" applyAlignment="1" quotePrefix="1">
      <alignment horizontal="center" vertical="center" wrapText="1"/>
    </xf>
    <xf numFmtId="14" fontId="7" fillId="33" borderId="13" xfId="0" applyNumberFormat="1" applyFont="1" applyFill="1" applyBorder="1" applyAlignment="1" quotePrefix="1">
      <alignment horizontal="center" vertical="center"/>
    </xf>
    <xf numFmtId="14" fontId="7" fillId="33" borderId="13" xfId="0" applyNumberFormat="1" applyFont="1" applyFill="1" applyBorder="1" applyAlignment="1" quotePrefix="1">
      <alignment horizontal="center" vertical="center" wrapText="1"/>
    </xf>
    <xf numFmtId="49" fontId="7" fillId="0" borderId="17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11" fillId="33" borderId="10" xfId="0" applyNumberFormat="1" applyFont="1" applyFill="1" applyBorder="1" applyAlignment="1" applyProtection="1">
      <alignment vertical="center"/>
      <protection/>
    </xf>
    <xf numFmtId="49" fontId="20" fillId="33" borderId="13" xfId="0" applyNumberFormat="1" applyFont="1" applyFill="1" applyBorder="1" applyAlignment="1" applyProtection="1">
      <alignment horizontal="center"/>
      <protection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7" fillId="33" borderId="13" xfId="0" applyNumberFormat="1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4" fillId="33" borderId="13" xfId="0" applyNumberFormat="1" applyFont="1" applyFill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 quotePrefix="1">
      <alignment horizontal="center" vertical="center"/>
    </xf>
    <xf numFmtId="0" fontId="20" fillId="33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58" applyFont="1" applyBorder="1" applyAlignment="1">
      <alignment horizontal="center"/>
      <protection/>
    </xf>
    <xf numFmtId="49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4" fillId="33" borderId="13" xfId="58" applyFont="1" applyFill="1" applyBorder="1" applyAlignment="1">
      <alignment horizontal="center"/>
      <protection/>
    </xf>
    <xf numFmtId="49" fontId="7" fillId="0" borderId="13" xfId="0" applyNumberFormat="1" applyFont="1" applyBorder="1" applyAlignment="1" quotePrefix="1">
      <alignment horizontal="center" vertical="center"/>
    </xf>
    <xf numFmtId="0" fontId="12" fillId="33" borderId="13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14" fontId="7" fillId="0" borderId="13" xfId="0" applyNumberFormat="1" applyFont="1" applyBorder="1" applyAlignment="1" quotePrefix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/>
    </xf>
    <xf numFmtId="0" fontId="12" fillId="34" borderId="0" xfId="0" applyFont="1" applyFill="1" applyAlignment="1">
      <alignment/>
    </xf>
    <xf numFmtId="49" fontId="9" fillId="34" borderId="14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0" fontId="27" fillId="34" borderId="13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49" fontId="28" fillId="34" borderId="13" xfId="0" applyNumberFormat="1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13" xfId="0" applyNumberFormat="1" applyFont="1" applyFill="1" applyBorder="1" applyAlignment="1">
      <alignment horizontal="center"/>
    </xf>
    <xf numFmtId="14" fontId="28" fillId="34" borderId="13" xfId="0" applyNumberFormat="1" applyFont="1" applyFill="1" applyBorder="1" applyAlignment="1" quotePrefix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33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8" fillId="33" borderId="17" xfId="0" applyNumberFormat="1" applyFont="1" applyFill="1" applyBorder="1" applyAlignment="1" quotePrefix="1">
      <alignment horizontal="center" vertical="center"/>
    </xf>
    <xf numFmtId="0" fontId="20" fillId="33" borderId="17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6" fillId="33" borderId="13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 quotePrefix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vertical="center"/>
    </xf>
    <xf numFmtId="0" fontId="34" fillId="33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33" borderId="17" xfId="58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quotePrefix="1">
      <alignment horizontal="center" vertical="center"/>
    </xf>
    <xf numFmtId="49" fontId="8" fillId="33" borderId="27" xfId="0" applyNumberFormat="1" applyFont="1" applyFill="1" applyBorder="1" applyAlignment="1" quotePrefix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17" xfId="0" applyNumberFormat="1" applyFont="1" applyBorder="1" applyAlignment="1" applyProtection="1">
      <alignment horizontal="center" vertical="center"/>
      <protection/>
    </xf>
    <xf numFmtId="0" fontId="32" fillId="33" borderId="17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49" fontId="7" fillId="33" borderId="10" xfId="57" applyNumberFormat="1" applyFont="1" applyFill="1" applyBorder="1" applyAlignment="1">
      <alignment vertical="center"/>
      <protection/>
    </xf>
    <xf numFmtId="49" fontId="7" fillId="33" borderId="18" xfId="57" applyNumberFormat="1" applyFont="1" applyFill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49" fontId="7" fillId="33" borderId="28" xfId="57" applyNumberFormat="1" applyFont="1" applyFill="1" applyBorder="1" applyAlignment="1">
      <alignment vertical="center"/>
      <protection/>
    </xf>
    <xf numFmtId="0" fontId="7" fillId="0" borderId="27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33" borderId="10" xfId="57" applyNumberFormat="1" applyFont="1" applyFill="1" applyBorder="1" applyAlignment="1">
      <alignment vertical="center"/>
      <protection/>
    </xf>
    <xf numFmtId="0" fontId="7" fillId="33" borderId="18" xfId="57" applyNumberFormat="1" applyFont="1" applyFill="1" applyBorder="1" applyAlignment="1">
      <alignment vertical="center"/>
      <protection/>
    </xf>
    <xf numFmtId="0" fontId="7" fillId="33" borderId="18" xfId="57" applyFont="1" applyFill="1" applyBorder="1" applyAlignment="1">
      <alignment vertical="center"/>
      <protection/>
    </xf>
    <xf numFmtId="49" fontId="7" fillId="33" borderId="10" xfId="57" applyNumberFormat="1" applyFont="1" applyFill="1" applyBorder="1" applyAlignment="1">
      <alignment horizontal="left" vertical="center"/>
      <protection/>
    </xf>
    <xf numFmtId="49" fontId="7" fillId="33" borderId="18" xfId="57" applyNumberFormat="1" applyFont="1" applyFill="1" applyBorder="1" applyAlignment="1">
      <alignment horizontal="left" vertical="center"/>
      <protection/>
    </xf>
    <xf numFmtId="49" fontId="7" fillId="33" borderId="19" xfId="57" applyNumberFormat="1" applyFont="1" applyFill="1" applyBorder="1" applyAlignment="1">
      <alignment vertical="center"/>
      <protection/>
    </xf>
    <xf numFmtId="0" fontId="8" fillId="0" borderId="17" xfId="0" applyFont="1" applyBorder="1" applyAlignment="1">
      <alignment horizontal="center" vertical="center"/>
    </xf>
    <xf numFmtId="49" fontId="7" fillId="33" borderId="29" xfId="57" applyNumberFormat="1" applyFont="1" applyFill="1" applyBorder="1" applyAlignment="1">
      <alignment vertical="center"/>
      <protection/>
    </xf>
    <xf numFmtId="49" fontId="7" fillId="33" borderId="30" xfId="57" applyNumberFormat="1" applyFont="1" applyFill="1" applyBorder="1" applyAlignment="1">
      <alignment vertical="center"/>
      <protection/>
    </xf>
    <xf numFmtId="0" fontId="7" fillId="33" borderId="19" xfId="57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 quotePrefix="1">
      <alignment horizontal="center" vertical="center"/>
    </xf>
    <xf numFmtId="49" fontId="11" fillId="33" borderId="13" xfId="0" applyNumberFormat="1" applyFont="1" applyFill="1" applyBorder="1" applyAlignment="1" quotePrefix="1">
      <alignment horizontal="center" vertical="center"/>
    </xf>
    <xf numFmtId="0" fontId="11" fillId="33" borderId="13" xfId="0" applyFont="1" applyFill="1" applyBorder="1" applyAlignment="1" quotePrefix="1">
      <alignment horizontal="center" vertical="center"/>
    </xf>
    <xf numFmtId="0" fontId="26" fillId="33" borderId="1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0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7" fillId="33" borderId="13" xfId="0" applyFont="1" applyFill="1" applyBorder="1" applyAlignment="1">
      <alignment vertical="center"/>
    </xf>
    <xf numFmtId="0" fontId="37" fillId="33" borderId="17" xfId="0" applyFont="1" applyFill="1" applyBorder="1" applyAlignment="1">
      <alignment vertical="center"/>
    </xf>
    <xf numFmtId="0" fontId="32" fillId="33" borderId="27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49" fontId="7" fillId="33" borderId="20" xfId="57" applyNumberFormat="1" applyFont="1" applyFill="1" applyBorder="1" applyAlignment="1">
      <alignment vertical="center"/>
      <protection/>
    </xf>
    <xf numFmtId="0" fontId="8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49" fontId="7" fillId="33" borderId="15" xfId="0" applyNumberFormat="1" applyFont="1" applyFill="1" applyBorder="1" applyAlignment="1" applyProtection="1">
      <alignment vertical="center"/>
      <protection/>
    </xf>
    <xf numFmtId="49" fontId="7" fillId="33" borderId="26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 applyProtection="1">
      <alignment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0" fontId="7" fillId="0" borderId="28" xfId="0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0" fontId="8" fillId="33" borderId="12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33" borderId="20" xfId="0" applyNumberFormat="1" applyFont="1" applyFill="1" applyBorder="1" applyAlignment="1" applyProtection="1">
      <alignment vertical="center"/>
      <protection/>
    </xf>
    <xf numFmtId="0" fontId="7" fillId="33" borderId="21" xfId="0" applyNumberFormat="1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7" fillId="0" borderId="27" xfId="58" applyFont="1" applyBorder="1" applyAlignment="1">
      <alignment horizontal="center" vertical="center"/>
      <protection/>
    </xf>
    <xf numFmtId="0" fontId="7" fillId="0" borderId="27" xfId="0" applyNumberFormat="1" applyFont="1" applyBorder="1" applyAlignment="1">
      <alignment horizontal="center" vertical="center"/>
    </xf>
    <xf numFmtId="0" fontId="7" fillId="0" borderId="13" xfId="58" applyFont="1" applyBorder="1" applyAlignment="1">
      <alignment horizontal="center" vertical="center"/>
      <protection/>
    </xf>
    <xf numFmtId="0" fontId="7" fillId="33" borderId="13" xfId="58" applyFont="1" applyFill="1" applyBorder="1" applyAlignment="1">
      <alignment horizontal="center" vertical="center"/>
      <protection/>
    </xf>
    <xf numFmtId="0" fontId="8" fillId="0" borderId="13" xfId="0" applyNumberFormat="1" applyFont="1" applyBorder="1" applyAlignment="1">
      <alignment horizontal="center" vertical="center"/>
    </xf>
    <xf numFmtId="0" fontId="7" fillId="33" borderId="17" xfId="58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1" fontId="38" fillId="0" borderId="2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38" fillId="0" borderId="17" xfId="0" applyNumberFormat="1" applyFont="1" applyBorder="1" applyAlignment="1">
      <alignment horizontal="center" vertical="center"/>
    </xf>
    <xf numFmtId="1" fontId="38" fillId="0" borderId="27" xfId="0" applyNumberFormat="1" applyFont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14" fontId="7" fillId="33" borderId="27" xfId="0" applyNumberFormat="1" applyFont="1" applyFill="1" applyBorder="1" applyAlignment="1" quotePrefix="1">
      <alignment horizontal="center" vertical="center"/>
    </xf>
    <xf numFmtId="49" fontId="28" fillId="33" borderId="17" xfId="0" applyNumberFormat="1" applyFont="1" applyFill="1" applyBorder="1" applyAlignment="1" quotePrefix="1">
      <alignment horizontal="center" vertical="center"/>
    </xf>
    <xf numFmtId="49" fontId="7" fillId="33" borderId="27" xfId="0" applyNumberFormat="1" applyFont="1" applyFill="1" applyBorder="1" applyAlignment="1" quotePrefix="1">
      <alignment horizontal="center" vertical="center"/>
    </xf>
    <xf numFmtId="49" fontId="20" fillId="33" borderId="22" xfId="0" applyNumberFormat="1" applyFont="1" applyFill="1" applyBorder="1" applyAlignment="1" applyProtection="1">
      <alignment horizontal="center" vertical="center"/>
      <protection/>
    </xf>
    <xf numFmtId="49" fontId="20" fillId="33" borderId="13" xfId="0" applyNumberFormat="1" applyFont="1" applyFill="1" applyBorder="1" applyAlignment="1" applyProtection="1">
      <alignment horizontal="center" vertical="center"/>
      <protection/>
    </xf>
    <xf numFmtId="49" fontId="20" fillId="33" borderId="17" xfId="0" applyNumberFormat="1" applyFont="1" applyFill="1" applyBorder="1" applyAlignment="1" applyProtection="1">
      <alignment horizontal="center" vertical="center"/>
      <protection/>
    </xf>
    <xf numFmtId="0" fontId="20" fillId="33" borderId="27" xfId="58" applyNumberFormat="1" applyFont="1" applyFill="1" applyBorder="1" applyAlignment="1" applyProtection="1">
      <alignment horizontal="center" vertical="center" wrapText="1"/>
      <protection/>
    </xf>
    <xf numFmtId="49" fontId="11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 quotePrefix="1">
      <alignment vertical="center"/>
    </xf>
    <xf numFmtId="14" fontId="39" fillId="33" borderId="13" xfId="0" applyNumberFormat="1" applyFont="1" applyFill="1" applyBorder="1" applyAlignment="1" quotePrefix="1">
      <alignment horizontal="center" vertical="center"/>
    </xf>
    <xf numFmtId="14" fontId="39" fillId="33" borderId="13" xfId="0" applyNumberFormat="1" applyFont="1" applyFill="1" applyBorder="1" applyAlignment="1">
      <alignment horizontal="center" vertical="center"/>
    </xf>
    <xf numFmtId="14" fontId="39" fillId="0" borderId="13" xfId="0" applyNumberFormat="1" applyFont="1" applyBorder="1" applyAlignment="1" quotePrefix="1">
      <alignment horizontal="center" vertical="center"/>
    </xf>
    <xf numFmtId="0" fontId="11" fillId="33" borderId="13" xfId="0" applyFont="1" applyFill="1" applyBorder="1" applyAlignment="1" quotePrefix="1">
      <alignment vertical="center"/>
    </xf>
    <xf numFmtId="14" fontId="20" fillId="33" borderId="13" xfId="0" applyNumberFormat="1" applyFont="1" applyFill="1" applyBorder="1" applyAlignment="1" quotePrefix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/>
    </xf>
    <xf numFmtId="14" fontId="25" fillId="0" borderId="13" xfId="0" applyNumberFormat="1" applyFont="1" applyBorder="1" applyAlignment="1" quotePrefix="1">
      <alignment horizontal="center" vertical="center"/>
    </xf>
    <xf numFmtId="0" fontId="7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28" fillId="33" borderId="32" xfId="0" applyNumberFormat="1" applyFont="1" applyFill="1" applyBorder="1" applyAlignment="1">
      <alignment/>
    </xf>
    <xf numFmtId="49" fontId="28" fillId="33" borderId="33" xfId="0" applyNumberFormat="1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8" fillId="33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3" borderId="13" xfId="0" applyFont="1" applyFill="1" applyBorder="1" applyAlignment="1" quotePrefix="1">
      <alignment horizontal="center" vertical="center"/>
    </xf>
    <xf numFmtId="14" fontId="40" fillId="33" borderId="13" xfId="0" applyNumberFormat="1" applyFont="1" applyFill="1" applyBorder="1" applyAlignment="1" quotePrefix="1">
      <alignment horizontal="center" vertical="center"/>
    </xf>
    <xf numFmtId="14" fontId="40" fillId="0" borderId="13" xfId="0" applyNumberFormat="1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57" applyFont="1" applyBorder="1" applyAlignment="1">
      <alignment horizontal="center"/>
      <protection/>
    </xf>
    <xf numFmtId="0" fontId="17" fillId="33" borderId="13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79" fillId="0" borderId="10" xfId="0" applyFont="1" applyBorder="1" applyAlignment="1">
      <alignment horizontal="center" vertical="center"/>
    </xf>
    <xf numFmtId="0" fontId="79" fillId="33" borderId="10" xfId="0" applyNumberFormat="1" applyFont="1" applyFill="1" applyBorder="1" applyAlignment="1">
      <alignment/>
    </xf>
    <xf numFmtId="0" fontId="79" fillId="33" borderId="12" xfId="0" applyNumberFormat="1" applyFont="1" applyFill="1" applyBorder="1" applyAlignment="1">
      <alignment/>
    </xf>
    <xf numFmtId="0" fontId="79" fillId="0" borderId="13" xfId="0" applyNumberFormat="1" applyFont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/>
    </xf>
    <xf numFmtId="0" fontId="80" fillId="33" borderId="0" xfId="0" applyFont="1" applyFill="1" applyAlignment="1">
      <alignment/>
    </xf>
    <xf numFmtId="0" fontId="1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80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0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1" fillId="0" borderId="13" xfId="57" applyFont="1" applyBorder="1" applyAlignment="1">
      <alignment horizontal="center"/>
      <protection/>
    </xf>
    <xf numFmtId="0" fontId="79" fillId="0" borderId="13" xfId="0" applyNumberFormat="1" applyFont="1" applyBorder="1" applyAlignment="1">
      <alignment horizontal="center"/>
    </xf>
    <xf numFmtId="0" fontId="79" fillId="33" borderId="10" xfId="0" applyFont="1" applyFill="1" applyBorder="1" applyAlignment="1">
      <alignment vertical="center"/>
    </xf>
    <xf numFmtId="0" fontId="79" fillId="33" borderId="12" xfId="0" applyFont="1" applyFill="1" applyBorder="1" applyAlignment="1">
      <alignment vertical="center"/>
    </xf>
    <xf numFmtId="1" fontId="79" fillId="33" borderId="13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applyProtection="1">
      <alignment horizontal="center"/>
      <protection/>
    </xf>
    <xf numFmtId="0" fontId="81" fillId="33" borderId="13" xfId="58" applyNumberFormat="1" applyFont="1" applyFill="1" applyBorder="1" applyAlignment="1" applyProtection="1">
      <alignment horizontal="center" vertical="center" wrapText="1"/>
      <protection/>
    </xf>
    <xf numFmtId="0" fontId="8" fillId="33" borderId="13" xfId="58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81" fillId="33" borderId="13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0" fontId="6" fillId="33" borderId="13" xfId="0" applyFont="1" applyFill="1" applyBorder="1" applyAlignment="1" quotePrefix="1">
      <alignment horizontal="center" vertical="center"/>
    </xf>
    <xf numFmtId="14" fontId="17" fillId="33" borderId="13" xfId="0" applyNumberFormat="1" applyFont="1" applyFill="1" applyBorder="1" applyAlignment="1" quotePrefix="1">
      <alignment horizontal="center" vertical="center"/>
    </xf>
    <xf numFmtId="14" fontId="17" fillId="33" borderId="13" xfId="0" applyNumberFormat="1" applyFont="1" applyFill="1" applyBorder="1" applyAlignment="1">
      <alignment horizontal="center" vertical="center"/>
    </xf>
    <xf numFmtId="14" fontId="17" fillId="0" borderId="13" xfId="0" applyNumberFormat="1" applyFont="1" applyBorder="1" applyAlignment="1" quotePrefix="1">
      <alignment horizontal="center" vertical="center"/>
    </xf>
    <xf numFmtId="0" fontId="4" fillId="33" borderId="13" xfId="0" applyFont="1" applyFill="1" applyBorder="1" applyAlignment="1" quotePrefix="1">
      <alignment horizontal="center" vertical="center"/>
    </xf>
    <xf numFmtId="49" fontId="4" fillId="33" borderId="13" xfId="0" applyNumberFormat="1" applyFont="1" applyFill="1" applyBorder="1" applyAlignment="1" quotePrefix="1">
      <alignment horizontal="center" vertical="center"/>
    </xf>
    <xf numFmtId="14" fontId="6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4" fontId="82" fillId="33" borderId="13" xfId="0" applyNumberFormat="1" applyFont="1" applyFill="1" applyBorder="1" applyAlignment="1" quotePrefix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 quotePrefix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 quotePrefix="1">
      <alignment horizontal="center"/>
    </xf>
    <xf numFmtId="49" fontId="6" fillId="0" borderId="13" xfId="0" applyNumberFormat="1" applyFont="1" applyFill="1" applyBorder="1" applyAlignment="1" quotePrefix="1">
      <alignment horizontal="center"/>
    </xf>
    <xf numFmtId="49" fontId="42" fillId="0" borderId="13" xfId="0" applyNumberFormat="1" applyFont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 quotePrefix="1">
      <alignment horizontal="center" vertical="center"/>
    </xf>
    <xf numFmtId="14" fontId="4" fillId="33" borderId="13" xfId="0" applyNumberFormat="1" applyFont="1" applyFill="1" applyBorder="1" applyAlignment="1" quotePrefix="1">
      <alignment horizontal="center" vertical="center"/>
    </xf>
    <xf numFmtId="14" fontId="4" fillId="0" borderId="13" xfId="0" applyNumberFormat="1" applyFont="1" applyBorder="1" applyAlignment="1" quotePrefix="1">
      <alignment horizontal="center" vertical="center"/>
    </xf>
    <xf numFmtId="14" fontId="4" fillId="0" borderId="13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9" fillId="0" borderId="13" xfId="0" applyNumberFormat="1" applyFont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 quotePrefix="1">
      <alignment horizontal="center"/>
    </xf>
    <xf numFmtId="14" fontId="6" fillId="33" borderId="13" xfId="0" applyNumberFormat="1" applyFont="1" applyFill="1" applyBorder="1" applyAlignment="1" quotePrefix="1">
      <alignment horizontal="center" vertical="center" wrapText="1"/>
    </xf>
    <xf numFmtId="14" fontId="4" fillId="33" borderId="13" xfId="0" applyNumberFormat="1" applyFont="1" applyFill="1" applyBorder="1" applyAlignment="1" quotePrefix="1">
      <alignment horizontal="center" vertical="center" wrapText="1"/>
    </xf>
    <xf numFmtId="14" fontId="4" fillId="33" borderId="17" xfId="0" applyNumberFormat="1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1" fillId="33" borderId="13" xfId="0" applyFont="1" applyFill="1" applyBorder="1" applyAlignment="1">
      <alignment/>
    </xf>
    <xf numFmtId="14" fontId="6" fillId="33" borderId="17" xfId="0" applyNumberFormat="1" applyFont="1" applyFill="1" applyBorder="1" applyAlignment="1" quotePrefix="1">
      <alignment horizontal="center" vertical="center"/>
    </xf>
    <xf numFmtId="0" fontId="17" fillId="0" borderId="17" xfId="0" applyFont="1" applyBorder="1" applyAlignment="1">
      <alignment horizontal="center"/>
    </xf>
    <xf numFmtId="49" fontId="4" fillId="33" borderId="28" xfId="0" applyNumberFormat="1" applyFont="1" applyFill="1" applyBorder="1" applyAlignment="1" applyProtection="1">
      <alignment/>
      <protection/>
    </xf>
    <xf numFmtId="49" fontId="4" fillId="33" borderId="31" xfId="0" applyNumberFormat="1" applyFont="1" applyFill="1" applyBorder="1" applyAlignment="1" applyProtection="1">
      <alignment/>
      <protection/>
    </xf>
    <xf numFmtId="49" fontId="6" fillId="33" borderId="27" xfId="0" applyNumberFormat="1" applyFont="1" applyFill="1" applyBorder="1" applyAlignment="1" quotePrefix="1">
      <alignment horizontal="center"/>
    </xf>
    <xf numFmtId="49" fontId="8" fillId="33" borderId="27" xfId="0" applyNumberFormat="1" applyFont="1" applyFill="1" applyBorder="1" applyAlignment="1" applyProtection="1">
      <alignment horizontal="center"/>
      <protection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79" fillId="0" borderId="20" xfId="0" applyFont="1" applyBorder="1" applyAlignment="1">
      <alignment horizontal="center" vertical="center"/>
    </xf>
    <xf numFmtId="0" fontId="79" fillId="33" borderId="20" xfId="0" applyNumberFormat="1" applyFont="1" applyFill="1" applyBorder="1" applyAlignment="1">
      <alignment/>
    </xf>
    <xf numFmtId="0" fontId="79" fillId="33" borderId="21" xfId="0" applyNumberFormat="1" applyFont="1" applyFill="1" applyBorder="1" applyAlignment="1">
      <alignment/>
    </xf>
    <xf numFmtId="14" fontId="82" fillId="33" borderId="17" xfId="0" applyNumberFormat="1" applyFont="1" applyFill="1" applyBorder="1" applyAlignment="1" quotePrefix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79" fillId="0" borderId="17" xfId="0" applyNumberFormat="1" applyFont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49" fontId="4" fillId="33" borderId="27" xfId="0" applyNumberFormat="1" applyFont="1" applyFill="1" applyBorder="1" applyAlignment="1">
      <alignment horizontal="center" vertical="center"/>
    </xf>
    <xf numFmtId="0" fontId="8" fillId="33" borderId="27" xfId="58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/>
      <protection/>
    </xf>
    <xf numFmtId="49" fontId="4" fillId="33" borderId="21" xfId="0" applyNumberFormat="1" applyFont="1" applyFill="1" applyBorder="1" applyAlignment="1" applyProtection="1">
      <alignment/>
      <protection/>
    </xf>
    <xf numFmtId="49" fontId="6" fillId="33" borderId="17" xfId="0" applyNumberFormat="1" applyFont="1" applyFill="1" applyBorder="1" applyAlignment="1" quotePrefix="1">
      <alignment horizontal="center"/>
    </xf>
    <xf numFmtId="49" fontId="8" fillId="33" borderId="17" xfId="0" applyNumberFormat="1" applyFont="1" applyFill="1" applyBorder="1" applyAlignment="1" applyProtection="1">
      <alignment horizontal="center"/>
      <protection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4" fillId="33" borderId="27" xfId="0" applyNumberFormat="1" applyFont="1" applyFill="1" applyBorder="1" applyAlignment="1" quotePrefix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4" fillId="0" borderId="27" xfId="57" applyFont="1" applyBorder="1" applyAlignment="1">
      <alignment horizontal="center"/>
      <protection/>
    </xf>
    <xf numFmtId="0" fontId="17" fillId="33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49" fontId="6" fillId="33" borderId="27" xfId="0" applyNumberFormat="1" applyFont="1" applyFill="1" applyBorder="1" applyAlignment="1" quotePrefix="1">
      <alignment horizontal="center" vertical="center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quotePrefix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17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1" fontId="4" fillId="33" borderId="27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7" xfId="0" applyFont="1" applyFill="1" applyBorder="1" applyAlignment="1" quotePrefix="1">
      <alignment horizontal="center" vertical="center"/>
    </xf>
    <xf numFmtId="0" fontId="17" fillId="0" borderId="27" xfId="0" applyFont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79" fillId="33" borderId="20" xfId="0" applyFont="1" applyFill="1" applyBorder="1" applyAlignment="1">
      <alignment vertical="center"/>
    </xf>
    <xf numFmtId="0" fontId="79" fillId="33" borderId="21" xfId="0" applyFont="1" applyFill="1" applyBorder="1" applyAlignment="1">
      <alignment vertical="center"/>
    </xf>
    <xf numFmtId="49" fontId="79" fillId="0" borderId="17" xfId="0" applyNumberFormat="1" applyFont="1" applyBorder="1" applyAlignment="1">
      <alignment horizontal="center" vertical="center"/>
    </xf>
    <xf numFmtId="0" fontId="81" fillId="33" borderId="17" xfId="0" applyNumberFormat="1" applyFont="1" applyFill="1" applyBorder="1" applyAlignment="1" applyProtection="1">
      <alignment horizontal="center" vertical="center"/>
      <protection/>
    </xf>
    <xf numFmtId="1" fontId="79" fillId="33" borderId="17" xfId="0" applyNumberFormat="1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/>
    </xf>
    <xf numFmtId="0" fontId="7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/>
    </xf>
    <xf numFmtId="0" fontId="4" fillId="33" borderId="31" xfId="57" applyNumberFormat="1" applyFont="1" applyFill="1" applyBorder="1" applyAlignment="1">
      <alignment vertical="center"/>
      <protection/>
    </xf>
    <xf numFmtId="0" fontId="4" fillId="33" borderId="12" xfId="57" applyFont="1" applyFill="1" applyBorder="1" applyAlignment="1">
      <alignment vertical="center"/>
      <protection/>
    </xf>
    <xf numFmtId="49" fontId="4" fillId="33" borderId="12" xfId="57" applyNumberFormat="1" applyFont="1" applyFill="1" applyBorder="1" applyAlignment="1">
      <alignment vertical="center"/>
      <protection/>
    </xf>
    <xf numFmtId="0" fontId="4" fillId="33" borderId="12" xfId="57" applyNumberFormat="1" applyFont="1" applyFill="1" applyBorder="1" applyAlignment="1">
      <alignment vertical="center"/>
      <protection/>
    </xf>
    <xf numFmtId="49" fontId="4" fillId="33" borderId="12" xfId="57" applyNumberFormat="1" applyFont="1" applyFill="1" applyBorder="1" applyAlignment="1">
      <alignment horizontal="left" vertical="center"/>
      <protection/>
    </xf>
    <xf numFmtId="49" fontId="4" fillId="33" borderId="21" xfId="57" applyNumberFormat="1" applyFont="1" applyFill="1" applyBorder="1" applyAlignment="1">
      <alignment vertical="center"/>
      <protection/>
    </xf>
    <xf numFmtId="49" fontId="4" fillId="33" borderId="20" xfId="57" applyNumberFormat="1" applyFont="1" applyFill="1" applyBorder="1" applyAlignment="1">
      <alignment vertical="center"/>
      <protection/>
    </xf>
    <xf numFmtId="0" fontId="6" fillId="33" borderId="15" xfId="0" applyNumberFormat="1" applyFont="1" applyFill="1" applyBorder="1" applyAlignment="1">
      <alignment/>
    </xf>
    <xf numFmtId="0" fontId="79" fillId="33" borderId="13" xfId="0" applyFont="1" applyFill="1" applyBorder="1" applyAlignment="1" applyProtection="1">
      <alignment horizontal="center" vertical="center" wrapText="1"/>
      <protection/>
    </xf>
    <xf numFmtId="49" fontId="79" fillId="0" borderId="10" xfId="0" applyNumberFormat="1" applyFont="1" applyFill="1" applyBorder="1" applyAlignment="1" applyProtection="1">
      <alignment vertical="center"/>
      <protection/>
    </xf>
    <xf numFmtId="0" fontId="79" fillId="0" borderId="12" xfId="0" applyFont="1" applyFill="1" applyBorder="1" applyAlignment="1" applyProtection="1">
      <alignment vertical="center"/>
      <protection/>
    </xf>
    <xf numFmtId="49" fontId="79" fillId="0" borderId="13" xfId="0" applyNumberFormat="1" applyFont="1" applyFill="1" applyBorder="1" applyAlignment="1" quotePrefix="1">
      <alignment horizontal="center" vertical="center"/>
    </xf>
    <xf numFmtId="0" fontId="8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3" fillId="33" borderId="10" xfId="0" applyNumberFormat="1" applyFont="1" applyFill="1" applyBorder="1" applyAlignment="1" applyProtection="1">
      <alignment vertical="center"/>
      <protection/>
    </xf>
    <xf numFmtId="0" fontId="7" fillId="33" borderId="13" xfId="58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/>
    </xf>
    <xf numFmtId="0" fontId="4" fillId="33" borderId="28" xfId="57" applyNumberFormat="1" applyFont="1" applyFill="1" applyBorder="1" applyAlignment="1">
      <alignment vertical="center"/>
      <protection/>
    </xf>
    <xf numFmtId="0" fontId="79" fillId="36" borderId="17" xfId="0" applyFont="1" applyFill="1" applyBorder="1" applyAlignment="1">
      <alignment horizontal="center" vertical="center"/>
    </xf>
    <xf numFmtId="0" fontId="79" fillId="36" borderId="17" xfId="0" applyFont="1" applyFill="1" applyBorder="1" applyAlignment="1" applyProtection="1">
      <alignment horizontal="center" vertical="center" wrapText="1"/>
      <protection/>
    </xf>
    <xf numFmtId="49" fontId="79" fillId="36" borderId="20" xfId="0" applyNumberFormat="1" applyFont="1" applyFill="1" applyBorder="1" applyAlignment="1" applyProtection="1">
      <alignment vertical="center"/>
      <protection/>
    </xf>
    <xf numFmtId="0" fontId="79" fillId="36" borderId="21" xfId="0" applyFont="1" applyFill="1" applyBorder="1" applyAlignment="1" applyProtection="1">
      <alignment vertical="center"/>
      <protection/>
    </xf>
    <xf numFmtId="49" fontId="79" fillId="36" borderId="17" xfId="0" applyNumberFormat="1" applyFont="1" applyFill="1" applyBorder="1" applyAlignment="1" quotePrefix="1">
      <alignment horizontal="center" vertical="center"/>
    </xf>
    <xf numFmtId="0" fontId="81" fillId="36" borderId="17" xfId="58" applyNumberFormat="1" applyFont="1" applyFill="1" applyBorder="1" applyAlignment="1" applyProtection="1">
      <alignment horizontal="center" vertical="center" wrapText="1"/>
      <protection/>
    </xf>
    <xf numFmtId="0" fontId="79" fillId="36" borderId="17" xfId="0" applyNumberFormat="1" applyFont="1" applyFill="1" applyBorder="1" applyAlignment="1">
      <alignment horizontal="center"/>
    </xf>
    <xf numFmtId="0" fontId="82" fillId="36" borderId="17" xfId="0" applyFont="1" applyFill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35" fillId="0" borderId="36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K2+CN (NT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268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267450" y="535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268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6267450" y="535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268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6267450" y="535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268</xdr:row>
      <xdr:rowOff>0</xdr:rowOff>
    </xdr:from>
    <xdr:ext cx="95250" cy="228600"/>
    <xdr:sp>
      <xdr:nvSpPr>
        <xdr:cNvPr id="4" name="Text Box 1"/>
        <xdr:cNvSpPr txBox="1">
          <a:spLocks noChangeArrowheads="1"/>
        </xdr:cNvSpPr>
      </xdr:nvSpPr>
      <xdr:spPr>
        <a:xfrm>
          <a:off x="6267450" y="535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268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6267450" y="535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268</xdr:row>
      <xdr:rowOff>0</xdr:rowOff>
    </xdr:from>
    <xdr:ext cx="95250" cy="228600"/>
    <xdr:sp>
      <xdr:nvSpPr>
        <xdr:cNvPr id="6" name="Text Box 1"/>
        <xdr:cNvSpPr txBox="1">
          <a:spLocks noChangeArrowheads="1"/>
        </xdr:cNvSpPr>
      </xdr:nvSpPr>
      <xdr:spPr>
        <a:xfrm>
          <a:off x="3848100" y="535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268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3552825" y="53511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571500</xdr:colOff>
      <xdr:row>2</xdr:row>
      <xdr:rowOff>9525</xdr:rowOff>
    </xdr:from>
    <xdr:to>
      <xdr:col>11</xdr:col>
      <xdr:colOff>38100</xdr:colOff>
      <xdr:row>2</xdr:row>
      <xdr:rowOff>9525</xdr:rowOff>
    </xdr:to>
    <xdr:sp>
      <xdr:nvSpPr>
        <xdr:cNvPr id="8" name="Line 9"/>
        <xdr:cNvSpPr>
          <a:spLocks/>
        </xdr:cNvSpPr>
      </xdr:nvSpPr>
      <xdr:spPr>
        <a:xfrm>
          <a:off x="3533775" y="4191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771525" y="619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6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6267450" y="236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6267450" y="236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" cy="228600"/>
    <xdr:sp>
      <xdr:nvSpPr>
        <xdr:cNvPr id="12" name="Text Box 1"/>
        <xdr:cNvSpPr txBox="1">
          <a:spLocks noChangeArrowheads="1"/>
        </xdr:cNvSpPr>
      </xdr:nvSpPr>
      <xdr:spPr>
        <a:xfrm>
          <a:off x="6267450" y="236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6267450" y="236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6267450" y="236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6267450" y="1096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6267450" y="1096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6267450" y="1096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6267450" y="1096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6267450" y="1096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848100" y="1096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276225"/>
    <xdr:sp>
      <xdr:nvSpPr>
        <xdr:cNvPr id="21" name="Text Box 1"/>
        <xdr:cNvSpPr txBox="1">
          <a:spLocks noChangeArrowheads="1"/>
        </xdr:cNvSpPr>
      </xdr:nvSpPr>
      <xdr:spPr>
        <a:xfrm>
          <a:off x="3552825" y="109632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90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6267450" y="1903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90</xdr:row>
      <xdr:rowOff>0</xdr:rowOff>
    </xdr:from>
    <xdr:ext cx="95250" cy="228600"/>
    <xdr:sp>
      <xdr:nvSpPr>
        <xdr:cNvPr id="23" name="Text Box 1"/>
        <xdr:cNvSpPr txBox="1">
          <a:spLocks noChangeArrowheads="1"/>
        </xdr:cNvSpPr>
      </xdr:nvSpPr>
      <xdr:spPr>
        <a:xfrm>
          <a:off x="6267450" y="1903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90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6267450" y="1903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90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6267450" y="1903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90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6267450" y="1903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848100" y="1903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95250" cy="276225"/>
    <xdr:sp>
      <xdr:nvSpPr>
        <xdr:cNvPr id="28" name="Text Box 1"/>
        <xdr:cNvSpPr txBox="1">
          <a:spLocks noChangeArrowheads="1"/>
        </xdr:cNvSpPr>
      </xdr:nvSpPr>
      <xdr:spPr>
        <a:xfrm>
          <a:off x="3552825" y="19030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124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6267450" y="2561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124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6267450" y="2561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124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6267450" y="2561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124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6267450" y="2561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124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6267450" y="2561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848100" y="2561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95250" cy="276225"/>
    <xdr:sp>
      <xdr:nvSpPr>
        <xdr:cNvPr id="35" name="Text Box 1"/>
        <xdr:cNvSpPr txBox="1">
          <a:spLocks noChangeArrowheads="1"/>
        </xdr:cNvSpPr>
      </xdr:nvSpPr>
      <xdr:spPr>
        <a:xfrm>
          <a:off x="3552825" y="256127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188</xdr:row>
      <xdr:rowOff>0</xdr:rowOff>
    </xdr:from>
    <xdr:ext cx="95250" cy="228600"/>
    <xdr:sp>
      <xdr:nvSpPr>
        <xdr:cNvPr id="36" name="Text Box 1"/>
        <xdr:cNvSpPr txBox="1">
          <a:spLocks noChangeArrowheads="1"/>
        </xdr:cNvSpPr>
      </xdr:nvSpPr>
      <xdr:spPr>
        <a:xfrm>
          <a:off x="626745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188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626745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188</xdr:row>
      <xdr:rowOff>0</xdr:rowOff>
    </xdr:from>
    <xdr:ext cx="95250" cy="228600"/>
    <xdr:sp>
      <xdr:nvSpPr>
        <xdr:cNvPr id="38" name="Text Box 1"/>
        <xdr:cNvSpPr txBox="1">
          <a:spLocks noChangeArrowheads="1"/>
        </xdr:cNvSpPr>
      </xdr:nvSpPr>
      <xdr:spPr>
        <a:xfrm>
          <a:off x="626745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188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626745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188</xdr:row>
      <xdr:rowOff>0</xdr:rowOff>
    </xdr:from>
    <xdr:ext cx="95250" cy="228600"/>
    <xdr:sp>
      <xdr:nvSpPr>
        <xdr:cNvPr id="40" name="Text Box 1"/>
        <xdr:cNvSpPr txBox="1">
          <a:spLocks noChangeArrowheads="1"/>
        </xdr:cNvSpPr>
      </xdr:nvSpPr>
      <xdr:spPr>
        <a:xfrm>
          <a:off x="626745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188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384810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95250" cy="276225"/>
    <xdr:sp>
      <xdr:nvSpPr>
        <xdr:cNvPr id="42" name="Text Box 1"/>
        <xdr:cNvSpPr txBox="1">
          <a:spLocks noChangeArrowheads="1"/>
        </xdr:cNvSpPr>
      </xdr:nvSpPr>
      <xdr:spPr>
        <a:xfrm>
          <a:off x="3552825" y="38271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207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626745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207</xdr:row>
      <xdr:rowOff>0</xdr:rowOff>
    </xdr:from>
    <xdr:ext cx="95250" cy="228600"/>
    <xdr:sp>
      <xdr:nvSpPr>
        <xdr:cNvPr id="44" name="Text Box 1"/>
        <xdr:cNvSpPr txBox="1">
          <a:spLocks noChangeArrowheads="1"/>
        </xdr:cNvSpPr>
      </xdr:nvSpPr>
      <xdr:spPr>
        <a:xfrm>
          <a:off x="626745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207</xdr:row>
      <xdr:rowOff>0</xdr:rowOff>
    </xdr:from>
    <xdr:ext cx="95250" cy="228600"/>
    <xdr:sp>
      <xdr:nvSpPr>
        <xdr:cNvPr id="45" name="Text Box 1"/>
        <xdr:cNvSpPr txBox="1">
          <a:spLocks noChangeArrowheads="1"/>
        </xdr:cNvSpPr>
      </xdr:nvSpPr>
      <xdr:spPr>
        <a:xfrm>
          <a:off x="626745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207</xdr:row>
      <xdr:rowOff>0</xdr:rowOff>
    </xdr:from>
    <xdr:ext cx="95250" cy="228600"/>
    <xdr:sp>
      <xdr:nvSpPr>
        <xdr:cNvPr id="46" name="Text Box 1"/>
        <xdr:cNvSpPr txBox="1">
          <a:spLocks noChangeArrowheads="1"/>
        </xdr:cNvSpPr>
      </xdr:nvSpPr>
      <xdr:spPr>
        <a:xfrm>
          <a:off x="626745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207</xdr:row>
      <xdr:rowOff>0</xdr:rowOff>
    </xdr:from>
    <xdr:ext cx="95250" cy="228600"/>
    <xdr:sp>
      <xdr:nvSpPr>
        <xdr:cNvPr id="47" name="Text Box 1"/>
        <xdr:cNvSpPr txBox="1">
          <a:spLocks noChangeArrowheads="1"/>
        </xdr:cNvSpPr>
      </xdr:nvSpPr>
      <xdr:spPr>
        <a:xfrm>
          <a:off x="626745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207</xdr:row>
      <xdr:rowOff>0</xdr:rowOff>
    </xdr:from>
    <xdr:ext cx="95250" cy="228600"/>
    <xdr:sp>
      <xdr:nvSpPr>
        <xdr:cNvPr id="48" name="Text Box 1"/>
        <xdr:cNvSpPr txBox="1">
          <a:spLocks noChangeArrowheads="1"/>
        </xdr:cNvSpPr>
      </xdr:nvSpPr>
      <xdr:spPr>
        <a:xfrm>
          <a:off x="384810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95250" cy="276225"/>
    <xdr:sp>
      <xdr:nvSpPr>
        <xdr:cNvPr id="49" name="Text Box 1"/>
        <xdr:cNvSpPr txBox="1">
          <a:spLocks noChangeArrowheads="1"/>
        </xdr:cNvSpPr>
      </xdr:nvSpPr>
      <xdr:spPr>
        <a:xfrm>
          <a:off x="3552825" y="41890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260</xdr:row>
      <xdr:rowOff>0</xdr:rowOff>
    </xdr:from>
    <xdr:ext cx="95250" cy="228600"/>
    <xdr:sp>
      <xdr:nvSpPr>
        <xdr:cNvPr id="50" name="Text Box 1"/>
        <xdr:cNvSpPr txBox="1">
          <a:spLocks noChangeArrowheads="1"/>
        </xdr:cNvSpPr>
      </xdr:nvSpPr>
      <xdr:spPr>
        <a:xfrm>
          <a:off x="6267450" y="5198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260</xdr:row>
      <xdr:rowOff>0</xdr:rowOff>
    </xdr:from>
    <xdr:ext cx="95250" cy="228600"/>
    <xdr:sp>
      <xdr:nvSpPr>
        <xdr:cNvPr id="51" name="Text Box 1"/>
        <xdr:cNvSpPr txBox="1">
          <a:spLocks noChangeArrowheads="1"/>
        </xdr:cNvSpPr>
      </xdr:nvSpPr>
      <xdr:spPr>
        <a:xfrm>
          <a:off x="6267450" y="5198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260</xdr:row>
      <xdr:rowOff>0</xdr:rowOff>
    </xdr:from>
    <xdr:ext cx="95250" cy="228600"/>
    <xdr:sp>
      <xdr:nvSpPr>
        <xdr:cNvPr id="52" name="Text Box 1"/>
        <xdr:cNvSpPr txBox="1">
          <a:spLocks noChangeArrowheads="1"/>
        </xdr:cNvSpPr>
      </xdr:nvSpPr>
      <xdr:spPr>
        <a:xfrm>
          <a:off x="6267450" y="5198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260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6267450" y="5198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260</xdr:row>
      <xdr:rowOff>0</xdr:rowOff>
    </xdr:from>
    <xdr:ext cx="95250" cy="228600"/>
    <xdr:sp>
      <xdr:nvSpPr>
        <xdr:cNvPr id="54" name="Text Box 1"/>
        <xdr:cNvSpPr txBox="1">
          <a:spLocks noChangeArrowheads="1"/>
        </xdr:cNvSpPr>
      </xdr:nvSpPr>
      <xdr:spPr>
        <a:xfrm>
          <a:off x="6267450" y="5198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260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848100" y="5198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260</xdr:row>
      <xdr:rowOff>0</xdr:rowOff>
    </xdr:from>
    <xdr:ext cx="95250" cy="276225"/>
    <xdr:sp>
      <xdr:nvSpPr>
        <xdr:cNvPr id="56" name="Text Box 1"/>
        <xdr:cNvSpPr txBox="1">
          <a:spLocks noChangeArrowheads="1"/>
        </xdr:cNvSpPr>
      </xdr:nvSpPr>
      <xdr:spPr>
        <a:xfrm>
          <a:off x="3552825" y="51987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207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848100" y="41890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95250" cy="276225"/>
    <xdr:sp>
      <xdr:nvSpPr>
        <xdr:cNvPr id="58" name="Text Box 1"/>
        <xdr:cNvSpPr txBox="1">
          <a:spLocks noChangeArrowheads="1"/>
        </xdr:cNvSpPr>
      </xdr:nvSpPr>
      <xdr:spPr>
        <a:xfrm>
          <a:off x="3552825" y="41890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221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848100" y="44557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190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305550" y="3718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190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6305550" y="37185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254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6305550" y="49377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254</xdr:row>
      <xdr:rowOff>0</xdr:rowOff>
    </xdr:from>
    <xdr:ext cx="95250" cy="228600"/>
    <xdr:sp>
      <xdr:nvSpPr>
        <xdr:cNvPr id="4" name="Text Box 1"/>
        <xdr:cNvSpPr txBox="1">
          <a:spLocks noChangeArrowheads="1"/>
        </xdr:cNvSpPr>
      </xdr:nvSpPr>
      <xdr:spPr>
        <a:xfrm>
          <a:off x="6305550" y="49377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194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6305550" y="37947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149</xdr:row>
      <xdr:rowOff>0</xdr:rowOff>
    </xdr:from>
    <xdr:ext cx="95250" cy="228600"/>
    <xdr:sp>
      <xdr:nvSpPr>
        <xdr:cNvPr id="6" name="Text Box 1"/>
        <xdr:cNvSpPr txBox="1">
          <a:spLocks noChangeArrowheads="1"/>
        </xdr:cNvSpPr>
      </xdr:nvSpPr>
      <xdr:spPr>
        <a:xfrm>
          <a:off x="3895725" y="2937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254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3581400" y="493776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190500</xdr:colOff>
      <xdr:row>2</xdr:row>
      <xdr:rowOff>9525</xdr:rowOff>
    </xdr:from>
    <xdr:to>
      <xdr:col>10</xdr:col>
      <xdr:colOff>333375</xdr:colOff>
      <xdr:row>2</xdr:row>
      <xdr:rowOff>9525</xdr:rowOff>
    </xdr:to>
    <xdr:sp>
      <xdr:nvSpPr>
        <xdr:cNvPr id="8" name="Line 9"/>
        <xdr:cNvSpPr>
          <a:spLocks/>
        </xdr:cNvSpPr>
      </xdr:nvSpPr>
      <xdr:spPr>
        <a:xfrm>
          <a:off x="3152775" y="4572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762000" y="657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630555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630555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2" name="Text Box 1"/>
        <xdr:cNvSpPr txBox="1">
          <a:spLocks noChangeArrowheads="1"/>
        </xdr:cNvSpPr>
      </xdr:nvSpPr>
      <xdr:spPr>
        <a:xfrm>
          <a:off x="630555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630555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630555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168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057900" y="3325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6057900" y="3325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227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6057900" y="4449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227</xdr:row>
      <xdr:rowOff>0</xdr:rowOff>
    </xdr:from>
    <xdr:ext cx="95250" cy="228600"/>
    <xdr:sp>
      <xdr:nvSpPr>
        <xdr:cNvPr id="4" name="Text Box 1"/>
        <xdr:cNvSpPr txBox="1">
          <a:spLocks noChangeArrowheads="1"/>
        </xdr:cNvSpPr>
      </xdr:nvSpPr>
      <xdr:spPr>
        <a:xfrm>
          <a:off x="6057900" y="4449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6057900" y="3401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>
      <xdr:nvSpPr>
        <xdr:cNvPr id="6" name="Text Box 1"/>
        <xdr:cNvSpPr txBox="1">
          <a:spLocks noChangeArrowheads="1"/>
        </xdr:cNvSpPr>
      </xdr:nvSpPr>
      <xdr:spPr>
        <a:xfrm>
          <a:off x="4000500" y="2639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4000500" y="435387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>
          <a:off x="895350" y="657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60579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60579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60579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12" name="Text Box 1"/>
        <xdr:cNvSpPr txBox="1">
          <a:spLocks noChangeArrowheads="1"/>
        </xdr:cNvSpPr>
      </xdr:nvSpPr>
      <xdr:spPr>
        <a:xfrm>
          <a:off x="60579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60579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181</xdr:row>
      <xdr:rowOff>0</xdr:rowOff>
    </xdr:from>
    <xdr:ext cx="95250" cy="238125"/>
    <xdr:sp>
      <xdr:nvSpPr>
        <xdr:cNvPr id="14" name="Text Box 1"/>
        <xdr:cNvSpPr txBox="1">
          <a:spLocks noChangeArrowheads="1"/>
        </xdr:cNvSpPr>
      </xdr:nvSpPr>
      <xdr:spPr>
        <a:xfrm>
          <a:off x="6057900" y="3572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181</xdr:row>
      <xdr:rowOff>0</xdr:rowOff>
    </xdr:from>
    <xdr:ext cx="95250" cy="238125"/>
    <xdr:sp>
      <xdr:nvSpPr>
        <xdr:cNvPr id="15" name="Text Box 1"/>
        <xdr:cNvSpPr txBox="1">
          <a:spLocks noChangeArrowheads="1"/>
        </xdr:cNvSpPr>
      </xdr:nvSpPr>
      <xdr:spPr>
        <a:xfrm>
          <a:off x="4000500" y="3572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4000500" y="2639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190500"/>
    <xdr:sp>
      <xdr:nvSpPr>
        <xdr:cNvPr id="17" name="Text Box 1"/>
        <xdr:cNvSpPr txBox="1">
          <a:spLocks noChangeArrowheads="1"/>
        </xdr:cNvSpPr>
      </xdr:nvSpPr>
      <xdr:spPr>
        <a:xfrm>
          <a:off x="6057900" y="3533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190500"/>
    <xdr:sp>
      <xdr:nvSpPr>
        <xdr:cNvPr id="18" name="Text Box 1"/>
        <xdr:cNvSpPr txBox="1">
          <a:spLocks noChangeArrowheads="1"/>
        </xdr:cNvSpPr>
      </xdr:nvSpPr>
      <xdr:spPr>
        <a:xfrm>
          <a:off x="4000500" y="3533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657225</xdr:colOff>
      <xdr:row>2</xdr:row>
      <xdr:rowOff>0</xdr:rowOff>
    </xdr:from>
    <xdr:to>
      <xdr:col>8</xdr:col>
      <xdr:colOff>295275</xdr:colOff>
      <xdr:row>2</xdr:row>
      <xdr:rowOff>0</xdr:rowOff>
    </xdr:to>
    <xdr:sp>
      <xdr:nvSpPr>
        <xdr:cNvPr id="19" name="Line 14"/>
        <xdr:cNvSpPr>
          <a:spLocks/>
        </xdr:cNvSpPr>
      </xdr:nvSpPr>
      <xdr:spPr>
        <a:xfrm>
          <a:off x="3105150" y="4476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163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5981700" y="32156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5981700" y="32156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4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5981700" y="3272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>
      <xdr:nvSpPr>
        <xdr:cNvPr id="6" name="Text Box 1"/>
        <xdr:cNvSpPr txBox="1">
          <a:spLocks noChangeArrowheads="1"/>
        </xdr:cNvSpPr>
      </xdr:nvSpPr>
      <xdr:spPr>
        <a:xfrm>
          <a:off x="40005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4000500" y="35394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>
          <a:off x="895350" y="657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5981700" y="222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5981700" y="222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5981700" y="222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228600"/>
    <xdr:sp>
      <xdr:nvSpPr>
        <xdr:cNvPr id="12" name="Text Box 1"/>
        <xdr:cNvSpPr txBox="1">
          <a:spLocks noChangeArrowheads="1"/>
        </xdr:cNvSpPr>
      </xdr:nvSpPr>
      <xdr:spPr>
        <a:xfrm>
          <a:off x="5981700" y="222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5981700" y="222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177</xdr:row>
      <xdr:rowOff>0</xdr:rowOff>
    </xdr:from>
    <xdr:ext cx="95250" cy="238125"/>
    <xdr:sp>
      <xdr:nvSpPr>
        <xdr:cNvPr id="14" name="Text Box 1"/>
        <xdr:cNvSpPr txBox="1">
          <a:spLocks noChangeArrowheads="1"/>
        </xdr:cNvSpPr>
      </xdr:nvSpPr>
      <xdr:spPr>
        <a:xfrm>
          <a:off x="5981700" y="34823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95250" cy="238125"/>
    <xdr:sp>
      <xdr:nvSpPr>
        <xdr:cNvPr id="15" name="Text Box 1"/>
        <xdr:cNvSpPr txBox="1">
          <a:spLocks noChangeArrowheads="1"/>
        </xdr:cNvSpPr>
      </xdr:nvSpPr>
      <xdr:spPr>
        <a:xfrm>
          <a:off x="4000500" y="34823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40005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90500"/>
    <xdr:sp>
      <xdr:nvSpPr>
        <xdr:cNvPr id="17" name="Text Box 1"/>
        <xdr:cNvSpPr txBox="1">
          <a:spLocks noChangeArrowheads="1"/>
        </xdr:cNvSpPr>
      </xdr:nvSpPr>
      <xdr:spPr>
        <a:xfrm>
          <a:off x="5981700" y="2609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>
      <xdr:nvSpPr>
        <xdr:cNvPr id="18" name="Text Box 1"/>
        <xdr:cNvSpPr txBox="1">
          <a:spLocks noChangeArrowheads="1"/>
        </xdr:cNvSpPr>
      </xdr:nvSpPr>
      <xdr:spPr>
        <a:xfrm>
          <a:off x="4000500" y="2609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657225</xdr:colOff>
      <xdr:row>2</xdr:row>
      <xdr:rowOff>0</xdr:rowOff>
    </xdr:from>
    <xdr:to>
      <xdr:col>8</xdr:col>
      <xdr:colOff>295275</xdr:colOff>
      <xdr:row>2</xdr:row>
      <xdr:rowOff>0</xdr:rowOff>
    </xdr:to>
    <xdr:sp>
      <xdr:nvSpPr>
        <xdr:cNvPr id="19" name="Line 14"/>
        <xdr:cNvSpPr>
          <a:spLocks/>
        </xdr:cNvSpPr>
      </xdr:nvSpPr>
      <xdr:spPr>
        <a:xfrm>
          <a:off x="3105150" y="4476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5981700" y="260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21" name="Text Box 1"/>
        <xdr:cNvSpPr txBox="1">
          <a:spLocks noChangeArrowheads="1"/>
        </xdr:cNvSpPr>
      </xdr:nvSpPr>
      <xdr:spPr>
        <a:xfrm>
          <a:off x="5981700" y="260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5981700" y="260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23" name="Text Box 1"/>
        <xdr:cNvSpPr txBox="1">
          <a:spLocks noChangeArrowheads="1"/>
        </xdr:cNvSpPr>
      </xdr:nvSpPr>
      <xdr:spPr>
        <a:xfrm>
          <a:off x="5981700" y="260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5981700" y="260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5981700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5981700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5981700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5981700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5981700" y="299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5981700" y="33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5981700" y="33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5981700" y="33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5981700" y="33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5981700" y="33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228600"/>
    <xdr:sp>
      <xdr:nvSpPr>
        <xdr:cNvPr id="35" name="Text Box 1"/>
        <xdr:cNvSpPr txBox="1">
          <a:spLocks noChangeArrowheads="1"/>
        </xdr:cNvSpPr>
      </xdr:nvSpPr>
      <xdr:spPr>
        <a:xfrm>
          <a:off x="5981700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228600"/>
    <xdr:sp>
      <xdr:nvSpPr>
        <xdr:cNvPr id="36" name="Text Box 1"/>
        <xdr:cNvSpPr txBox="1">
          <a:spLocks noChangeArrowheads="1"/>
        </xdr:cNvSpPr>
      </xdr:nvSpPr>
      <xdr:spPr>
        <a:xfrm>
          <a:off x="5981700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5981700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228600"/>
    <xdr:sp>
      <xdr:nvSpPr>
        <xdr:cNvPr id="38" name="Text Box 1"/>
        <xdr:cNvSpPr txBox="1">
          <a:spLocks noChangeArrowheads="1"/>
        </xdr:cNvSpPr>
      </xdr:nvSpPr>
      <xdr:spPr>
        <a:xfrm>
          <a:off x="5981700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5981700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95250" cy="228600"/>
    <xdr:sp>
      <xdr:nvSpPr>
        <xdr:cNvPr id="40" name="Text Box 1"/>
        <xdr:cNvSpPr txBox="1">
          <a:spLocks noChangeArrowheads="1"/>
        </xdr:cNvSpPr>
      </xdr:nvSpPr>
      <xdr:spPr>
        <a:xfrm>
          <a:off x="5981700" y="413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5981700" y="413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95250" cy="228600"/>
    <xdr:sp>
      <xdr:nvSpPr>
        <xdr:cNvPr id="42" name="Text Box 1"/>
        <xdr:cNvSpPr txBox="1">
          <a:spLocks noChangeArrowheads="1"/>
        </xdr:cNvSpPr>
      </xdr:nvSpPr>
      <xdr:spPr>
        <a:xfrm>
          <a:off x="5981700" y="413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5981700" y="413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95250" cy="228600"/>
    <xdr:sp>
      <xdr:nvSpPr>
        <xdr:cNvPr id="44" name="Text Box 1"/>
        <xdr:cNvSpPr txBox="1">
          <a:spLocks noChangeArrowheads="1"/>
        </xdr:cNvSpPr>
      </xdr:nvSpPr>
      <xdr:spPr>
        <a:xfrm>
          <a:off x="5981700" y="413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95250" cy="228600"/>
    <xdr:sp>
      <xdr:nvSpPr>
        <xdr:cNvPr id="45" name="Text Box 1"/>
        <xdr:cNvSpPr txBox="1">
          <a:spLocks noChangeArrowheads="1"/>
        </xdr:cNvSpPr>
      </xdr:nvSpPr>
      <xdr:spPr>
        <a:xfrm>
          <a:off x="59817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95250" cy="228600"/>
    <xdr:sp>
      <xdr:nvSpPr>
        <xdr:cNvPr id="46" name="Text Box 1"/>
        <xdr:cNvSpPr txBox="1">
          <a:spLocks noChangeArrowheads="1"/>
        </xdr:cNvSpPr>
      </xdr:nvSpPr>
      <xdr:spPr>
        <a:xfrm>
          <a:off x="59817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95250" cy="228600"/>
    <xdr:sp>
      <xdr:nvSpPr>
        <xdr:cNvPr id="47" name="Text Box 1"/>
        <xdr:cNvSpPr txBox="1">
          <a:spLocks noChangeArrowheads="1"/>
        </xdr:cNvSpPr>
      </xdr:nvSpPr>
      <xdr:spPr>
        <a:xfrm>
          <a:off x="59817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95250" cy="228600"/>
    <xdr:sp>
      <xdr:nvSpPr>
        <xdr:cNvPr id="48" name="Text Box 1"/>
        <xdr:cNvSpPr txBox="1">
          <a:spLocks noChangeArrowheads="1"/>
        </xdr:cNvSpPr>
      </xdr:nvSpPr>
      <xdr:spPr>
        <a:xfrm>
          <a:off x="59817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95250" cy="228600"/>
    <xdr:sp>
      <xdr:nvSpPr>
        <xdr:cNvPr id="49" name="Text Box 1"/>
        <xdr:cNvSpPr txBox="1">
          <a:spLocks noChangeArrowheads="1"/>
        </xdr:cNvSpPr>
      </xdr:nvSpPr>
      <xdr:spPr>
        <a:xfrm>
          <a:off x="59817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5250" cy="228600"/>
    <xdr:sp>
      <xdr:nvSpPr>
        <xdr:cNvPr id="50" name="Text Box 1"/>
        <xdr:cNvSpPr txBox="1">
          <a:spLocks noChangeArrowheads="1"/>
        </xdr:cNvSpPr>
      </xdr:nvSpPr>
      <xdr:spPr>
        <a:xfrm>
          <a:off x="5981700" y="489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5250" cy="228600"/>
    <xdr:sp>
      <xdr:nvSpPr>
        <xdr:cNvPr id="51" name="Text Box 1"/>
        <xdr:cNvSpPr txBox="1">
          <a:spLocks noChangeArrowheads="1"/>
        </xdr:cNvSpPr>
      </xdr:nvSpPr>
      <xdr:spPr>
        <a:xfrm>
          <a:off x="5981700" y="489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5250" cy="228600"/>
    <xdr:sp>
      <xdr:nvSpPr>
        <xdr:cNvPr id="52" name="Text Box 1"/>
        <xdr:cNvSpPr txBox="1">
          <a:spLocks noChangeArrowheads="1"/>
        </xdr:cNvSpPr>
      </xdr:nvSpPr>
      <xdr:spPr>
        <a:xfrm>
          <a:off x="5981700" y="489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5981700" y="489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5250" cy="228600"/>
    <xdr:sp>
      <xdr:nvSpPr>
        <xdr:cNvPr id="54" name="Text Box 1"/>
        <xdr:cNvSpPr txBox="1">
          <a:spLocks noChangeArrowheads="1"/>
        </xdr:cNvSpPr>
      </xdr:nvSpPr>
      <xdr:spPr>
        <a:xfrm>
          <a:off x="5981700" y="489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5981700" y="5276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95250" cy="228600"/>
    <xdr:sp>
      <xdr:nvSpPr>
        <xdr:cNvPr id="56" name="Text Box 1"/>
        <xdr:cNvSpPr txBox="1">
          <a:spLocks noChangeArrowheads="1"/>
        </xdr:cNvSpPr>
      </xdr:nvSpPr>
      <xdr:spPr>
        <a:xfrm>
          <a:off x="5981700" y="5276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5981700" y="5276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5981700" y="5276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5981700" y="5276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5981700" y="5657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5981700" y="5657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0" cy="228600"/>
    <xdr:sp>
      <xdr:nvSpPr>
        <xdr:cNvPr id="62" name="Text Box 1"/>
        <xdr:cNvSpPr txBox="1">
          <a:spLocks noChangeArrowheads="1"/>
        </xdr:cNvSpPr>
      </xdr:nvSpPr>
      <xdr:spPr>
        <a:xfrm>
          <a:off x="5981700" y="5657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5981700" y="5657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5250" cy="228600"/>
    <xdr:sp>
      <xdr:nvSpPr>
        <xdr:cNvPr id="64" name="Text Box 1"/>
        <xdr:cNvSpPr txBox="1">
          <a:spLocks noChangeArrowheads="1"/>
        </xdr:cNvSpPr>
      </xdr:nvSpPr>
      <xdr:spPr>
        <a:xfrm>
          <a:off x="5981700" y="5657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5981700" y="603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5981700" y="603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228600"/>
    <xdr:sp>
      <xdr:nvSpPr>
        <xdr:cNvPr id="67" name="Text Box 1"/>
        <xdr:cNvSpPr txBox="1">
          <a:spLocks noChangeArrowheads="1"/>
        </xdr:cNvSpPr>
      </xdr:nvSpPr>
      <xdr:spPr>
        <a:xfrm>
          <a:off x="5981700" y="603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5981700" y="603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228600"/>
    <xdr:sp>
      <xdr:nvSpPr>
        <xdr:cNvPr id="69" name="Text Box 1"/>
        <xdr:cNvSpPr txBox="1">
          <a:spLocks noChangeArrowheads="1"/>
        </xdr:cNvSpPr>
      </xdr:nvSpPr>
      <xdr:spPr>
        <a:xfrm>
          <a:off x="5981700" y="603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5981700" y="641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5981700" y="641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5981700" y="641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5981700" y="641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5981700" y="641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95250" cy="228600"/>
    <xdr:sp>
      <xdr:nvSpPr>
        <xdr:cNvPr id="75" name="Text Box 1"/>
        <xdr:cNvSpPr txBox="1">
          <a:spLocks noChangeArrowheads="1"/>
        </xdr:cNvSpPr>
      </xdr:nvSpPr>
      <xdr:spPr>
        <a:xfrm>
          <a:off x="5981700" y="680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5981700" y="680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95250" cy="228600"/>
    <xdr:sp>
      <xdr:nvSpPr>
        <xdr:cNvPr id="77" name="Text Box 1"/>
        <xdr:cNvSpPr txBox="1">
          <a:spLocks noChangeArrowheads="1"/>
        </xdr:cNvSpPr>
      </xdr:nvSpPr>
      <xdr:spPr>
        <a:xfrm>
          <a:off x="5981700" y="680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5981700" y="680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5981700" y="680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5981700" y="718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5981700" y="718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28600"/>
    <xdr:sp>
      <xdr:nvSpPr>
        <xdr:cNvPr id="82" name="Text Box 1"/>
        <xdr:cNvSpPr txBox="1">
          <a:spLocks noChangeArrowheads="1"/>
        </xdr:cNvSpPr>
      </xdr:nvSpPr>
      <xdr:spPr>
        <a:xfrm>
          <a:off x="5981700" y="718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28600"/>
    <xdr:sp>
      <xdr:nvSpPr>
        <xdr:cNvPr id="83" name="Text Box 1"/>
        <xdr:cNvSpPr txBox="1">
          <a:spLocks noChangeArrowheads="1"/>
        </xdr:cNvSpPr>
      </xdr:nvSpPr>
      <xdr:spPr>
        <a:xfrm>
          <a:off x="5981700" y="718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28600"/>
    <xdr:sp>
      <xdr:nvSpPr>
        <xdr:cNvPr id="84" name="Text Box 1"/>
        <xdr:cNvSpPr txBox="1">
          <a:spLocks noChangeArrowheads="1"/>
        </xdr:cNvSpPr>
      </xdr:nvSpPr>
      <xdr:spPr>
        <a:xfrm>
          <a:off x="5981700" y="718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28600"/>
    <xdr:sp>
      <xdr:nvSpPr>
        <xdr:cNvPr id="85" name="Text Box 1"/>
        <xdr:cNvSpPr txBox="1">
          <a:spLocks noChangeArrowheads="1"/>
        </xdr:cNvSpPr>
      </xdr:nvSpPr>
      <xdr:spPr>
        <a:xfrm>
          <a:off x="5981700" y="756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28600"/>
    <xdr:sp>
      <xdr:nvSpPr>
        <xdr:cNvPr id="86" name="Text Box 1"/>
        <xdr:cNvSpPr txBox="1">
          <a:spLocks noChangeArrowheads="1"/>
        </xdr:cNvSpPr>
      </xdr:nvSpPr>
      <xdr:spPr>
        <a:xfrm>
          <a:off x="5981700" y="756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28600"/>
    <xdr:sp>
      <xdr:nvSpPr>
        <xdr:cNvPr id="87" name="Text Box 1"/>
        <xdr:cNvSpPr txBox="1">
          <a:spLocks noChangeArrowheads="1"/>
        </xdr:cNvSpPr>
      </xdr:nvSpPr>
      <xdr:spPr>
        <a:xfrm>
          <a:off x="5981700" y="756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28600"/>
    <xdr:sp>
      <xdr:nvSpPr>
        <xdr:cNvPr id="88" name="Text Box 1"/>
        <xdr:cNvSpPr txBox="1">
          <a:spLocks noChangeArrowheads="1"/>
        </xdr:cNvSpPr>
      </xdr:nvSpPr>
      <xdr:spPr>
        <a:xfrm>
          <a:off x="5981700" y="756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28600"/>
    <xdr:sp>
      <xdr:nvSpPr>
        <xdr:cNvPr id="89" name="Text Box 1"/>
        <xdr:cNvSpPr txBox="1">
          <a:spLocks noChangeArrowheads="1"/>
        </xdr:cNvSpPr>
      </xdr:nvSpPr>
      <xdr:spPr>
        <a:xfrm>
          <a:off x="5981700" y="756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28600"/>
    <xdr:sp>
      <xdr:nvSpPr>
        <xdr:cNvPr id="90" name="Text Box 1"/>
        <xdr:cNvSpPr txBox="1">
          <a:spLocks noChangeArrowheads="1"/>
        </xdr:cNvSpPr>
      </xdr:nvSpPr>
      <xdr:spPr>
        <a:xfrm>
          <a:off x="5981700" y="79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28600"/>
    <xdr:sp>
      <xdr:nvSpPr>
        <xdr:cNvPr id="91" name="Text Box 1"/>
        <xdr:cNvSpPr txBox="1">
          <a:spLocks noChangeArrowheads="1"/>
        </xdr:cNvSpPr>
      </xdr:nvSpPr>
      <xdr:spPr>
        <a:xfrm>
          <a:off x="5981700" y="79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28600"/>
    <xdr:sp>
      <xdr:nvSpPr>
        <xdr:cNvPr id="92" name="Text Box 1"/>
        <xdr:cNvSpPr txBox="1">
          <a:spLocks noChangeArrowheads="1"/>
        </xdr:cNvSpPr>
      </xdr:nvSpPr>
      <xdr:spPr>
        <a:xfrm>
          <a:off x="5981700" y="79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28600"/>
    <xdr:sp>
      <xdr:nvSpPr>
        <xdr:cNvPr id="93" name="Text Box 1"/>
        <xdr:cNvSpPr txBox="1">
          <a:spLocks noChangeArrowheads="1"/>
        </xdr:cNvSpPr>
      </xdr:nvSpPr>
      <xdr:spPr>
        <a:xfrm>
          <a:off x="5981700" y="79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28600"/>
    <xdr:sp>
      <xdr:nvSpPr>
        <xdr:cNvPr id="94" name="Text Box 1"/>
        <xdr:cNvSpPr txBox="1">
          <a:spLocks noChangeArrowheads="1"/>
        </xdr:cNvSpPr>
      </xdr:nvSpPr>
      <xdr:spPr>
        <a:xfrm>
          <a:off x="5981700" y="79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28600"/>
    <xdr:sp>
      <xdr:nvSpPr>
        <xdr:cNvPr id="95" name="Text Box 1"/>
        <xdr:cNvSpPr txBox="1">
          <a:spLocks noChangeArrowheads="1"/>
        </xdr:cNvSpPr>
      </xdr:nvSpPr>
      <xdr:spPr>
        <a:xfrm>
          <a:off x="5981700" y="833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28600"/>
    <xdr:sp>
      <xdr:nvSpPr>
        <xdr:cNvPr id="96" name="Text Box 1"/>
        <xdr:cNvSpPr txBox="1">
          <a:spLocks noChangeArrowheads="1"/>
        </xdr:cNvSpPr>
      </xdr:nvSpPr>
      <xdr:spPr>
        <a:xfrm>
          <a:off x="5981700" y="833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28600"/>
    <xdr:sp>
      <xdr:nvSpPr>
        <xdr:cNvPr id="97" name="Text Box 1"/>
        <xdr:cNvSpPr txBox="1">
          <a:spLocks noChangeArrowheads="1"/>
        </xdr:cNvSpPr>
      </xdr:nvSpPr>
      <xdr:spPr>
        <a:xfrm>
          <a:off x="5981700" y="833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28600"/>
    <xdr:sp>
      <xdr:nvSpPr>
        <xdr:cNvPr id="98" name="Text Box 1"/>
        <xdr:cNvSpPr txBox="1">
          <a:spLocks noChangeArrowheads="1"/>
        </xdr:cNvSpPr>
      </xdr:nvSpPr>
      <xdr:spPr>
        <a:xfrm>
          <a:off x="5981700" y="833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28600"/>
    <xdr:sp>
      <xdr:nvSpPr>
        <xdr:cNvPr id="99" name="Text Box 1"/>
        <xdr:cNvSpPr txBox="1">
          <a:spLocks noChangeArrowheads="1"/>
        </xdr:cNvSpPr>
      </xdr:nvSpPr>
      <xdr:spPr>
        <a:xfrm>
          <a:off x="5981700" y="833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28600"/>
    <xdr:sp>
      <xdr:nvSpPr>
        <xdr:cNvPr id="100" name="Text Box 1"/>
        <xdr:cNvSpPr txBox="1">
          <a:spLocks noChangeArrowheads="1"/>
        </xdr:cNvSpPr>
      </xdr:nvSpPr>
      <xdr:spPr>
        <a:xfrm>
          <a:off x="5981700" y="871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28600"/>
    <xdr:sp>
      <xdr:nvSpPr>
        <xdr:cNvPr id="101" name="Text Box 1"/>
        <xdr:cNvSpPr txBox="1">
          <a:spLocks noChangeArrowheads="1"/>
        </xdr:cNvSpPr>
      </xdr:nvSpPr>
      <xdr:spPr>
        <a:xfrm>
          <a:off x="5981700" y="871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28600"/>
    <xdr:sp>
      <xdr:nvSpPr>
        <xdr:cNvPr id="102" name="Text Box 1"/>
        <xdr:cNvSpPr txBox="1">
          <a:spLocks noChangeArrowheads="1"/>
        </xdr:cNvSpPr>
      </xdr:nvSpPr>
      <xdr:spPr>
        <a:xfrm>
          <a:off x="5981700" y="871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28600"/>
    <xdr:sp>
      <xdr:nvSpPr>
        <xdr:cNvPr id="103" name="Text Box 1"/>
        <xdr:cNvSpPr txBox="1">
          <a:spLocks noChangeArrowheads="1"/>
        </xdr:cNvSpPr>
      </xdr:nvSpPr>
      <xdr:spPr>
        <a:xfrm>
          <a:off x="5981700" y="871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28600"/>
    <xdr:sp>
      <xdr:nvSpPr>
        <xdr:cNvPr id="104" name="Text Box 1"/>
        <xdr:cNvSpPr txBox="1">
          <a:spLocks noChangeArrowheads="1"/>
        </xdr:cNvSpPr>
      </xdr:nvSpPr>
      <xdr:spPr>
        <a:xfrm>
          <a:off x="5981700" y="871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28600"/>
    <xdr:sp>
      <xdr:nvSpPr>
        <xdr:cNvPr id="105" name="Text Box 1"/>
        <xdr:cNvSpPr txBox="1">
          <a:spLocks noChangeArrowheads="1"/>
        </xdr:cNvSpPr>
      </xdr:nvSpPr>
      <xdr:spPr>
        <a:xfrm>
          <a:off x="5981700" y="909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28600"/>
    <xdr:sp>
      <xdr:nvSpPr>
        <xdr:cNvPr id="106" name="Text Box 1"/>
        <xdr:cNvSpPr txBox="1">
          <a:spLocks noChangeArrowheads="1"/>
        </xdr:cNvSpPr>
      </xdr:nvSpPr>
      <xdr:spPr>
        <a:xfrm>
          <a:off x="5981700" y="909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28600"/>
    <xdr:sp>
      <xdr:nvSpPr>
        <xdr:cNvPr id="107" name="Text Box 1"/>
        <xdr:cNvSpPr txBox="1">
          <a:spLocks noChangeArrowheads="1"/>
        </xdr:cNvSpPr>
      </xdr:nvSpPr>
      <xdr:spPr>
        <a:xfrm>
          <a:off x="5981700" y="909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28600"/>
    <xdr:sp>
      <xdr:nvSpPr>
        <xdr:cNvPr id="108" name="Text Box 1"/>
        <xdr:cNvSpPr txBox="1">
          <a:spLocks noChangeArrowheads="1"/>
        </xdr:cNvSpPr>
      </xdr:nvSpPr>
      <xdr:spPr>
        <a:xfrm>
          <a:off x="5981700" y="909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28600"/>
    <xdr:sp>
      <xdr:nvSpPr>
        <xdr:cNvPr id="109" name="Text Box 1"/>
        <xdr:cNvSpPr txBox="1">
          <a:spLocks noChangeArrowheads="1"/>
        </xdr:cNvSpPr>
      </xdr:nvSpPr>
      <xdr:spPr>
        <a:xfrm>
          <a:off x="5981700" y="909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28600"/>
    <xdr:sp>
      <xdr:nvSpPr>
        <xdr:cNvPr id="110" name="Text Box 1"/>
        <xdr:cNvSpPr txBox="1">
          <a:spLocks noChangeArrowheads="1"/>
        </xdr:cNvSpPr>
      </xdr:nvSpPr>
      <xdr:spPr>
        <a:xfrm>
          <a:off x="5981700" y="947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28600"/>
    <xdr:sp>
      <xdr:nvSpPr>
        <xdr:cNvPr id="111" name="Text Box 1"/>
        <xdr:cNvSpPr txBox="1">
          <a:spLocks noChangeArrowheads="1"/>
        </xdr:cNvSpPr>
      </xdr:nvSpPr>
      <xdr:spPr>
        <a:xfrm>
          <a:off x="5981700" y="947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28600"/>
    <xdr:sp>
      <xdr:nvSpPr>
        <xdr:cNvPr id="112" name="Text Box 1"/>
        <xdr:cNvSpPr txBox="1">
          <a:spLocks noChangeArrowheads="1"/>
        </xdr:cNvSpPr>
      </xdr:nvSpPr>
      <xdr:spPr>
        <a:xfrm>
          <a:off x="5981700" y="947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28600"/>
    <xdr:sp>
      <xdr:nvSpPr>
        <xdr:cNvPr id="113" name="Text Box 1"/>
        <xdr:cNvSpPr txBox="1">
          <a:spLocks noChangeArrowheads="1"/>
        </xdr:cNvSpPr>
      </xdr:nvSpPr>
      <xdr:spPr>
        <a:xfrm>
          <a:off x="5981700" y="947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28600"/>
    <xdr:sp>
      <xdr:nvSpPr>
        <xdr:cNvPr id="114" name="Text Box 1"/>
        <xdr:cNvSpPr txBox="1">
          <a:spLocks noChangeArrowheads="1"/>
        </xdr:cNvSpPr>
      </xdr:nvSpPr>
      <xdr:spPr>
        <a:xfrm>
          <a:off x="5981700" y="947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28600"/>
    <xdr:sp>
      <xdr:nvSpPr>
        <xdr:cNvPr id="115" name="Text Box 1"/>
        <xdr:cNvSpPr txBox="1">
          <a:spLocks noChangeArrowheads="1"/>
        </xdr:cNvSpPr>
      </xdr:nvSpPr>
      <xdr:spPr>
        <a:xfrm>
          <a:off x="5981700" y="985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28600"/>
    <xdr:sp>
      <xdr:nvSpPr>
        <xdr:cNvPr id="116" name="Text Box 1"/>
        <xdr:cNvSpPr txBox="1">
          <a:spLocks noChangeArrowheads="1"/>
        </xdr:cNvSpPr>
      </xdr:nvSpPr>
      <xdr:spPr>
        <a:xfrm>
          <a:off x="5981700" y="985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28600"/>
    <xdr:sp>
      <xdr:nvSpPr>
        <xdr:cNvPr id="117" name="Text Box 1"/>
        <xdr:cNvSpPr txBox="1">
          <a:spLocks noChangeArrowheads="1"/>
        </xdr:cNvSpPr>
      </xdr:nvSpPr>
      <xdr:spPr>
        <a:xfrm>
          <a:off x="5981700" y="985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28600"/>
    <xdr:sp>
      <xdr:nvSpPr>
        <xdr:cNvPr id="118" name="Text Box 1"/>
        <xdr:cNvSpPr txBox="1">
          <a:spLocks noChangeArrowheads="1"/>
        </xdr:cNvSpPr>
      </xdr:nvSpPr>
      <xdr:spPr>
        <a:xfrm>
          <a:off x="5981700" y="985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28600"/>
    <xdr:sp>
      <xdr:nvSpPr>
        <xdr:cNvPr id="119" name="Text Box 1"/>
        <xdr:cNvSpPr txBox="1">
          <a:spLocks noChangeArrowheads="1"/>
        </xdr:cNvSpPr>
      </xdr:nvSpPr>
      <xdr:spPr>
        <a:xfrm>
          <a:off x="5981700" y="985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28600"/>
    <xdr:sp>
      <xdr:nvSpPr>
        <xdr:cNvPr id="120" name="Text Box 1"/>
        <xdr:cNvSpPr txBox="1">
          <a:spLocks noChangeArrowheads="1"/>
        </xdr:cNvSpPr>
      </xdr:nvSpPr>
      <xdr:spPr>
        <a:xfrm>
          <a:off x="59817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28600"/>
    <xdr:sp>
      <xdr:nvSpPr>
        <xdr:cNvPr id="121" name="Text Box 1"/>
        <xdr:cNvSpPr txBox="1">
          <a:spLocks noChangeArrowheads="1"/>
        </xdr:cNvSpPr>
      </xdr:nvSpPr>
      <xdr:spPr>
        <a:xfrm>
          <a:off x="59817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28600"/>
    <xdr:sp>
      <xdr:nvSpPr>
        <xdr:cNvPr id="122" name="Text Box 1"/>
        <xdr:cNvSpPr txBox="1">
          <a:spLocks noChangeArrowheads="1"/>
        </xdr:cNvSpPr>
      </xdr:nvSpPr>
      <xdr:spPr>
        <a:xfrm>
          <a:off x="59817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28600"/>
    <xdr:sp>
      <xdr:nvSpPr>
        <xdr:cNvPr id="123" name="Text Box 1"/>
        <xdr:cNvSpPr txBox="1">
          <a:spLocks noChangeArrowheads="1"/>
        </xdr:cNvSpPr>
      </xdr:nvSpPr>
      <xdr:spPr>
        <a:xfrm>
          <a:off x="59817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28600"/>
    <xdr:sp>
      <xdr:nvSpPr>
        <xdr:cNvPr id="124" name="Text Box 1"/>
        <xdr:cNvSpPr txBox="1">
          <a:spLocks noChangeArrowheads="1"/>
        </xdr:cNvSpPr>
      </xdr:nvSpPr>
      <xdr:spPr>
        <a:xfrm>
          <a:off x="598170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95250" cy="228600"/>
    <xdr:sp>
      <xdr:nvSpPr>
        <xdr:cNvPr id="125" name="Text Box 1"/>
        <xdr:cNvSpPr txBox="1">
          <a:spLocks noChangeArrowheads="1"/>
        </xdr:cNvSpPr>
      </xdr:nvSpPr>
      <xdr:spPr>
        <a:xfrm>
          <a:off x="5981700" y="1062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95250" cy="228600"/>
    <xdr:sp>
      <xdr:nvSpPr>
        <xdr:cNvPr id="126" name="Text Box 1"/>
        <xdr:cNvSpPr txBox="1">
          <a:spLocks noChangeArrowheads="1"/>
        </xdr:cNvSpPr>
      </xdr:nvSpPr>
      <xdr:spPr>
        <a:xfrm>
          <a:off x="5981700" y="1062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95250" cy="228600"/>
    <xdr:sp>
      <xdr:nvSpPr>
        <xdr:cNvPr id="127" name="Text Box 1"/>
        <xdr:cNvSpPr txBox="1">
          <a:spLocks noChangeArrowheads="1"/>
        </xdr:cNvSpPr>
      </xdr:nvSpPr>
      <xdr:spPr>
        <a:xfrm>
          <a:off x="5981700" y="1062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95250" cy="228600"/>
    <xdr:sp>
      <xdr:nvSpPr>
        <xdr:cNvPr id="128" name="Text Box 1"/>
        <xdr:cNvSpPr txBox="1">
          <a:spLocks noChangeArrowheads="1"/>
        </xdr:cNvSpPr>
      </xdr:nvSpPr>
      <xdr:spPr>
        <a:xfrm>
          <a:off x="5981700" y="1062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95250" cy="228600"/>
    <xdr:sp>
      <xdr:nvSpPr>
        <xdr:cNvPr id="129" name="Text Box 1"/>
        <xdr:cNvSpPr txBox="1">
          <a:spLocks noChangeArrowheads="1"/>
        </xdr:cNvSpPr>
      </xdr:nvSpPr>
      <xdr:spPr>
        <a:xfrm>
          <a:off x="5981700" y="1062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95250" cy="228600"/>
    <xdr:sp>
      <xdr:nvSpPr>
        <xdr:cNvPr id="130" name="Text Box 1"/>
        <xdr:cNvSpPr txBox="1">
          <a:spLocks noChangeArrowheads="1"/>
        </xdr:cNvSpPr>
      </xdr:nvSpPr>
      <xdr:spPr>
        <a:xfrm>
          <a:off x="598170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95250" cy="228600"/>
    <xdr:sp>
      <xdr:nvSpPr>
        <xdr:cNvPr id="131" name="Text Box 1"/>
        <xdr:cNvSpPr txBox="1">
          <a:spLocks noChangeArrowheads="1"/>
        </xdr:cNvSpPr>
      </xdr:nvSpPr>
      <xdr:spPr>
        <a:xfrm>
          <a:off x="598170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95250" cy="228600"/>
    <xdr:sp>
      <xdr:nvSpPr>
        <xdr:cNvPr id="132" name="Text Box 1"/>
        <xdr:cNvSpPr txBox="1">
          <a:spLocks noChangeArrowheads="1"/>
        </xdr:cNvSpPr>
      </xdr:nvSpPr>
      <xdr:spPr>
        <a:xfrm>
          <a:off x="598170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95250" cy="228600"/>
    <xdr:sp>
      <xdr:nvSpPr>
        <xdr:cNvPr id="133" name="Text Box 1"/>
        <xdr:cNvSpPr txBox="1">
          <a:spLocks noChangeArrowheads="1"/>
        </xdr:cNvSpPr>
      </xdr:nvSpPr>
      <xdr:spPr>
        <a:xfrm>
          <a:off x="598170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95250" cy="228600"/>
    <xdr:sp>
      <xdr:nvSpPr>
        <xdr:cNvPr id="134" name="Text Box 1"/>
        <xdr:cNvSpPr txBox="1">
          <a:spLocks noChangeArrowheads="1"/>
        </xdr:cNvSpPr>
      </xdr:nvSpPr>
      <xdr:spPr>
        <a:xfrm>
          <a:off x="5981700" y="1100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28600"/>
    <xdr:sp>
      <xdr:nvSpPr>
        <xdr:cNvPr id="135" name="Text Box 1"/>
        <xdr:cNvSpPr txBox="1">
          <a:spLocks noChangeArrowheads="1"/>
        </xdr:cNvSpPr>
      </xdr:nvSpPr>
      <xdr:spPr>
        <a:xfrm>
          <a:off x="5981700" y="1138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28600"/>
    <xdr:sp>
      <xdr:nvSpPr>
        <xdr:cNvPr id="136" name="Text Box 1"/>
        <xdr:cNvSpPr txBox="1">
          <a:spLocks noChangeArrowheads="1"/>
        </xdr:cNvSpPr>
      </xdr:nvSpPr>
      <xdr:spPr>
        <a:xfrm>
          <a:off x="5981700" y="1138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28600"/>
    <xdr:sp>
      <xdr:nvSpPr>
        <xdr:cNvPr id="137" name="Text Box 1"/>
        <xdr:cNvSpPr txBox="1">
          <a:spLocks noChangeArrowheads="1"/>
        </xdr:cNvSpPr>
      </xdr:nvSpPr>
      <xdr:spPr>
        <a:xfrm>
          <a:off x="5981700" y="1138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28600"/>
    <xdr:sp>
      <xdr:nvSpPr>
        <xdr:cNvPr id="138" name="Text Box 1"/>
        <xdr:cNvSpPr txBox="1">
          <a:spLocks noChangeArrowheads="1"/>
        </xdr:cNvSpPr>
      </xdr:nvSpPr>
      <xdr:spPr>
        <a:xfrm>
          <a:off x="5981700" y="1138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28600"/>
    <xdr:sp>
      <xdr:nvSpPr>
        <xdr:cNvPr id="139" name="Text Box 1"/>
        <xdr:cNvSpPr txBox="1">
          <a:spLocks noChangeArrowheads="1"/>
        </xdr:cNvSpPr>
      </xdr:nvSpPr>
      <xdr:spPr>
        <a:xfrm>
          <a:off x="5981700" y="1138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95250" cy="228600"/>
    <xdr:sp>
      <xdr:nvSpPr>
        <xdr:cNvPr id="140" name="Text Box 1"/>
        <xdr:cNvSpPr txBox="1">
          <a:spLocks noChangeArrowheads="1"/>
        </xdr:cNvSpPr>
      </xdr:nvSpPr>
      <xdr:spPr>
        <a:xfrm>
          <a:off x="5981700" y="1176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95250" cy="228600"/>
    <xdr:sp>
      <xdr:nvSpPr>
        <xdr:cNvPr id="141" name="Text Box 1"/>
        <xdr:cNvSpPr txBox="1">
          <a:spLocks noChangeArrowheads="1"/>
        </xdr:cNvSpPr>
      </xdr:nvSpPr>
      <xdr:spPr>
        <a:xfrm>
          <a:off x="5981700" y="1176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95250" cy="228600"/>
    <xdr:sp>
      <xdr:nvSpPr>
        <xdr:cNvPr id="142" name="Text Box 1"/>
        <xdr:cNvSpPr txBox="1">
          <a:spLocks noChangeArrowheads="1"/>
        </xdr:cNvSpPr>
      </xdr:nvSpPr>
      <xdr:spPr>
        <a:xfrm>
          <a:off x="5981700" y="1176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95250" cy="228600"/>
    <xdr:sp>
      <xdr:nvSpPr>
        <xdr:cNvPr id="143" name="Text Box 1"/>
        <xdr:cNvSpPr txBox="1">
          <a:spLocks noChangeArrowheads="1"/>
        </xdr:cNvSpPr>
      </xdr:nvSpPr>
      <xdr:spPr>
        <a:xfrm>
          <a:off x="5981700" y="1176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95250" cy="228600"/>
    <xdr:sp>
      <xdr:nvSpPr>
        <xdr:cNvPr id="144" name="Text Box 1"/>
        <xdr:cNvSpPr txBox="1">
          <a:spLocks noChangeArrowheads="1"/>
        </xdr:cNvSpPr>
      </xdr:nvSpPr>
      <xdr:spPr>
        <a:xfrm>
          <a:off x="5981700" y="1176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95250" cy="228600"/>
    <xdr:sp>
      <xdr:nvSpPr>
        <xdr:cNvPr id="145" name="Text Box 1"/>
        <xdr:cNvSpPr txBox="1">
          <a:spLocks noChangeArrowheads="1"/>
        </xdr:cNvSpPr>
      </xdr:nvSpPr>
      <xdr:spPr>
        <a:xfrm>
          <a:off x="5981700" y="1214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95250" cy="228600"/>
    <xdr:sp>
      <xdr:nvSpPr>
        <xdr:cNvPr id="146" name="Text Box 1"/>
        <xdr:cNvSpPr txBox="1">
          <a:spLocks noChangeArrowheads="1"/>
        </xdr:cNvSpPr>
      </xdr:nvSpPr>
      <xdr:spPr>
        <a:xfrm>
          <a:off x="5981700" y="1214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95250" cy="228600"/>
    <xdr:sp>
      <xdr:nvSpPr>
        <xdr:cNvPr id="147" name="Text Box 1"/>
        <xdr:cNvSpPr txBox="1">
          <a:spLocks noChangeArrowheads="1"/>
        </xdr:cNvSpPr>
      </xdr:nvSpPr>
      <xdr:spPr>
        <a:xfrm>
          <a:off x="5981700" y="1214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95250" cy="228600"/>
    <xdr:sp>
      <xdr:nvSpPr>
        <xdr:cNvPr id="148" name="Text Box 1"/>
        <xdr:cNvSpPr txBox="1">
          <a:spLocks noChangeArrowheads="1"/>
        </xdr:cNvSpPr>
      </xdr:nvSpPr>
      <xdr:spPr>
        <a:xfrm>
          <a:off x="5981700" y="1214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95250" cy="228600"/>
    <xdr:sp>
      <xdr:nvSpPr>
        <xdr:cNvPr id="149" name="Text Box 1"/>
        <xdr:cNvSpPr txBox="1">
          <a:spLocks noChangeArrowheads="1"/>
        </xdr:cNvSpPr>
      </xdr:nvSpPr>
      <xdr:spPr>
        <a:xfrm>
          <a:off x="5981700" y="1214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95250" cy="228600"/>
    <xdr:sp>
      <xdr:nvSpPr>
        <xdr:cNvPr id="150" name="Text Box 1"/>
        <xdr:cNvSpPr txBox="1">
          <a:spLocks noChangeArrowheads="1"/>
        </xdr:cNvSpPr>
      </xdr:nvSpPr>
      <xdr:spPr>
        <a:xfrm>
          <a:off x="5981700" y="1252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95250" cy="228600"/>
    <xdr:sp>
      <xdr:nvSpPr>
        <xdr:cNvPr id="151" name="Text Box 1"/>
        <xdr:cNvSpPr txBox="1">
          <a:spLocks noChangeArrowheads="1"/>
        </xdr:cNvSpPr>
      </xdr:nvSpPr>
      <xdr:spPr>
        <a:xfrm>
          <a:off x="5981700" y="1252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95250" cy="228600"/>
    <xdr:sp>
      <xdr:nvSpPr>
        <xdr:cNvPr id="152" name="Text Box 1"/>
        <xdr:cNvSpPr txBox="1">
          <a:spLocks noChangeArrowheads="1"/>
        </xdr:cNvSpPr>
      </xdr:nvSpPr>
      <xdr:spPr>
        <a:xfrm>
          <a:off x="5981700" y="1252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95250" cy="228600"/>
    <xdr:sp>
      <xdr:nvSpPr>
        <xdr:cNvPr id="153" name="Text Box 1"/>
        <xdr:cNvSpPr txBox="1">
          <a:spLocks noChangeArrowheads="1"/>
        </xdr:cNvSpPr>
      </xdr:nvSpPr>
      <xdr:spPr>
        <a:xfrm>
          <a:off x="5981700" y="1252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95250" cy="228600"/>
    <xdr:sp>
      <xdr:nvSpPr>
        <xdr:cNvPr id="154" name="Text Box 1"/>
        <xdr:cNvSpPr txBox="1">
          <a:spLocks noChangeArrowheads="1"/>
        </xdr:cNvSpPr>
      </xdr:nvSpPr>
      <xdr:spPr>
        <a:xfrm>
          <a:off x="5981700" y="1252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95250" cy="228600"/>
    <xdr:sp>
      <xdr:nvSpPr>
        <xdr:cNvPr id="155" name="Text Box 1"/>
        <xdr:cNvSpPr txBox="1">
          <a:spLocks noChangeArrowheads="1"/>
        </xdr:cNvSpPr>
      </xdr:nvSpPr>
      <xdr:spPr>
        <a:xfrm>
          <a:off x="5981700" y="1290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95250" cy="228600"/>
    <xdr:sp>
      <xdr:nvSpPr>
        <xdr:cNvPr id="156" name="Text Box 1"/>
        <xdr:cNvSpPr txBox="1">
          <a:spLocks noChangeArrowheads="1"/>
        </xdr:cNvSpPr>
      </xdr:nvSpPr>
      <xdr:spPr>
        <a:xfrm>
          <a:off x="5981700" y="1290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95250" cy="228600"/>
    <xdr:sp>
      <xdr:nvSpPr>
        <xdr:cNvPr id="157" name="Text Box 1"/>
        <xdr:cNvSpPr txBox="1">
          <a:spLocks noChangeArrowheads="1"/>
        </xdr:cNvSpPr>
      </xdr:nvSpPr>
      <xdr:spPr>
        <a:xfrm>
          <a:off x="5981700" y="1290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95250" cy="228600"/>
    <xdr:sp>
      <xdr:nvSpPr>
        <xdr:cNvPr id="158" name="Text Box 1"/>
        <xdr:cNvSpPr txBox="1">
          <a:spLocks noChangeArrowheads="1"/>
        </xdr:cNvSpPr>
      </xdr:nvSpPr>
      <xdr:spPr>
        <a:xfrm>
          <a:off x="5981700" y="1290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95250" cy="228600"/>
    <xdr:sp>
      <xdr:nvSpPr>
        <xdr:cNvPr id="159" name="Text Box 1"/>
        <xdr:cNvSpPr txBox="1">
          <a:spLocks noChangeArrowheads="1"/>
        </xdr:cNvSpPr>
      </xdr:nvSpPr>
      <xdr:spPr>
        <a:xfrm>
          <a:off x="5981700" y="1290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95250" cy="228600"/>
    <xdr:sp>
      <xdr:nvSpPr>
        <xdr:cNvPr id="160" name="Text Box 1"/>
        <xdr:cNvSpPr txBox="1">
          <a:spLocks noChangeArrowheads="1"/>
        </xdr:cNvSpPr>
      </xdr:nvSpPr>
      <xdr:spPr>
        <a:xfrm>
          <a:off x="5981700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95250" cy="228600"/>
    <xdr:sp>
      <xdr:nvSpPr>
        <xdr:cNvPr id="161" name="Text Box 1"/>
        <xdr:cNvSpPr txBox="1">
          <a:spLocks noChangeArrowheads="1"/>
        </xdr:cNvSpPr>
      </xdr:nvSpPr>
      <xdr:spPr>
        <a:xfrm>
          <a:off x="5981700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95250" cy="228600"/>
    <xdr:sp>
      <xdr:nvSpPr>
        <xdr:cNvPr id="162" name="Text Box 1"/>
        <xdr:cNvSpPr txBox="1">
          <a:spLocks noChangeArrowheads="1"/>
        </xdr:cNvSpPr>
      </xdr:nvSpPr>
      <xdr:spPr>
        <a:xfrm>
          <a:off x="5981700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95250" cy="228600"/>
    <xdr:sp>
      <xdr:nvSpPr>
        <xdr:cNvPr id="163" name="Text Box 1"/>
        <xdr:cNvSpPr txBox="1">
          <a:spLocks noChangeArrowheads="1"/>
        </xdr:cNvSpPr>
      </xdr:nvSpPr>
      <xdr:spPr>
        <a:xfrm>
          <a:off x="5981700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95250" cy="228600"/>
    <xdr:sp>
      <xdr:nvSpPr>
        <xdr:cNvPr id="164" name="Text Box 1"/>
        <xdr:cNvSpPr txBox="1">
          <a:spLocks noChangeArrowheads="1"/>
        </xdr:cNvSpPr>
      </xdr:nvSpPr>
      <xdr:spPr>
        <a:xfrm>
          <a:off x="5981700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95250" cy="228600"/>
    <xdr:sp>
      <xdr:nvSpPr>
        <xdr:cNvPr id="165" name="Text Box 1"/>
        <xdr:cNvSpPr txBox="1">
          <a:spLocks noChangeArrowheads="1"/>
        </xdr:cNvSpPr>
      </xdr:nvSpPr>
      <xdr:spPr>
        <a:xfrm>
          <a:off x="5981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95250" cy="228600"/>
    <xdr:sp>
      <xdr:nvSpPr>
        <xdr:cNvPr id="166" name="Text Box 1"/>
        <xdr:cNvSpPr txBox="1">
          <a:spLocks noChangeArrowheads="1"/>
        </xdr:cNvSpPr>
      </xdr:nvSpPr>
      <xdr:spPr>
        <a:xfrm>
          <a:off x="5981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95250" cy="228600"/>
    <xdr:sp>
      <xdr:nvSpPr>
        <xdr:cNvPr id="167" name="Text Box 1"/>
        <xdr:cNvSpPr txBox="1">
          <a:spLocks noChangeArrowheads="1"/>
        </xdr:cNvSpPr>
      </xdr:nvSpPr>
      <xdr:spPr>
        <a:xfrm>
          <a:off x="5981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95250" cy="228600"/>
    <xdr:sp>
      <xdr:nvSpPr>
        <xdr:cNvPr id="168" name="Text Box 1"/>
        <xdr:cNvSpPr txBox="1">
          <a:spLocks noChangeArrowheads="1"/>
        </xdr:cNvSpPr>
      </xdr:nvSpPr>
      <xdr:spPr>
        <a:xfrm>
          <a:off x="5981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95250" cy="228600"/>
    <xdr:sp>
      <xdr:nvSpPr>
        <xdr:cNvPr id="169" name="Text Box 1"/>
        <xdr:cNvSpPr txBox="1">
          <a:spLocks noChangeArrowheads="1"/>
        </xdr:cNvSpPr>
      </xdr:nvSpPr>
      <xdr:spPr>
        <a:xfrm>
          <a:off x="5981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95250" cy="228600"/>
    <xdr:sp>
      <xdr:nvSpPr>
        <xdr:cNvPr id="170" name="Text Box 1"/>
        <xdr:cNvSpPr txBox="1">
          <a:spLocks noChangeArrowheads="1"/>
        </xdr:cNvSpPr>
      </xdr:nvSpPr>
      <xdr:spPr>
        <a:xfrm>
          <a:off x="598170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95250" cy="228600"/>
    <xdr:sp>
      <xdr:nvSpPr>
        <xdr:cNvPr id="171" name="Text Box 1"/>
        <xdr:cNvSpPr txBox="1">
          <a:spLocks noChangeArrowheads="1"/>
        </xdr:cNvSpPr>
      </xdr:nvSpPr>
      <xdr:spPr>
        <a:xfrm>
          <a:off x="598170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95250" cy="228600"/>
    <xdr:sp>
      <xdr:nvSpPr>
        <xdr:cNvPr id="172" name="Text Box 1"/>
        <xdr:cNvSpPr txBox="1">
          <a:spLocks noChangeArrowheads="1"/>
        </xdr:cNvSpPr>
      </xdr:nvSpPr>
      <xdr:spPr>
        <a:xfrm>
          <a:off x="598170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95250" cy="228600"/>
    <xdr:sp>
      <xdr:nvSpPr>
        <xdr:cNvPr id="173" name="Text Box 1"/>
        <xdr:cNvSpPr txBox="1">
          <a:spLocks noChangeArrowheads="1"/>
        </xdr:cNvSpPr>
      </xdr:nvSpPr>
      <xdr:spPr>
        <a:xfrm>
          <a:off x="598170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95250" cy="228600"/>
    <xdr:sp>
      <xdr:nvSpPr>
        <xdr:cNvPr id="174" name="Text Box 1"/>
        <xdr:cNvSpPr txBox="1">
          <a:spLocks noChangeArrowheads="1"/>
        </xdr:cNvSpPr>
      </xdr:nvSpPr>
      <xdr:spPr>
        <a:xfrm>
          <a:off x="598170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95250" cy="228600"/>
    <xdr:sp>
      <xdr:nvSpPr>
        <xdr:cNvPr id="175" name="Text Box 1"/>
        <xdr:cNvSpPr txBox="1">
          <a:spLocks noChangeArrowheads="1"/>
        </xdr:cNvSpPr>
      </xdr:nvSpPr>
      <xdr:spPr>
        <a:xfrm>
          <a:off x="5981700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95250" cy="228600"/>
    <xdr:sp>
      <xdr:nvSpPr>
        <xdr:cNvPr id="176" name="Text Box 1"/>
        <xdr:cNvSpPr txBox="1">
          <a:spLocks noChangeArrowheads="1"/>
        </xdr:cNvSpPr>
      </xdr:nvSpPr>
      <xdr:spPr>
        <a:xfrm>
          <a:off x="5981700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95250" cy="228600"/>
    <xdr:sp>
      <xdr:nvSpPr>
        <xdr:cNvPr id="177" name="Text Box 1"/>
        <xdr:cNvSpPr txBox="1">
          <a:spLocks noChangeArrowheads="1"/>
        </xdr:cNvSpPr>
      </xdr:nvSpPr>
      <xdr:spPr>
        <a:xfrm>
          <a:off x="5981700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95250" cy="228600"/>
    <xdr:sp>
      <xdr:nvSpPr>
        <xdr:cNvPr id="178" name="Text Box 1"/>
        <xdr:cNvSpPr txBox="1">
          <a:spLocks noChangeArrowheads="1"/>
        </xdr:cNvSpPr>
      </xdr:nvSpPr>
      <xdr:spPr>
        <a:xfrm>
          <a:off x="5981700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95250" cy="228600"/>
    <xdr:sp>
      <xdr:nvSpPr>
        <xdr:cNvPr id="179" name="Text Box 1"/>
        <xdr:cNvSpPr txBox="1">
          <a:spLocks noChangeArrowheads="1"/>
        </xdr:cNvSpPr>
      </xdr:nvSpPr>
      <xdr:spPr>
        <a:xfrm>
          <a:off x="5981700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95250" cy="228600"/>
    <xdr:sp>
      <xdr:nvSpPr>
        <xdr:cNvPr id="180" name="Text Box 1"/>
        <xdr:cNvSpPr txBox="1">
          <a:spLocks noChangeArrowheads="1"/>
        </xdr:cNvSpPr>
      </xdr:nvSpPr>
      <xdr:spPr>
        <a:xfrm>
          <a:off x="59817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95250" cy="228600"/>
    <xdr:sp>
      <xdr:nvSpPr>
        <xdr:cNvPr id="181" name="Text Box 1"/>
        <xdr:cNvSpPr txBox="1">
          <a:spLocks noChangeArrowheads="1"/>
        </xdr:cNvSpPr>
      </xdr:nvSpPr>
      <xdr:spPr>
        <a:xfrm>
          <a:off x="59817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95250" cy="228600"/>
    <xdr:sp>
      <xdr:nvSpPr>
        <xdr:cNvPr id="182" name="Text Box 1"/>
        <xdr:cNvSpPr txBox="1">
          <a:spLocks noChangeArrowheads="1"/>
        </xdr:cNvSpPr>
      </xdr:nvSpPr>
      <xdr:spPr>
        <a:xfrm>
          <a:off x="59817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95250" cy="228600"/>
    <xdr:sp>
      <xdr:nvSpPr>
        <xdr:cNvPr id="183" name="Text Box 1"/>
        <xdr:cNvSpPr txBox="1">
          <a:spLocks noChangeArrowheads="1"/>
        </xdr:cNvSpPr>
      </xdr:nvSpPr>
      <xdr:spPr>
        <a:xfrm>
          <a:off x="59817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95250" cy="228600"/>
    <xdr:sp>
      <xdr:nvSpPr>
        <xdr:cNvPr id="184" name="Text Box 1"/>
        <xdr:cNvSpPr txBox="1">
          <a:spLocks noChangeArrowheads="1"/>
        </xdr:cNvSpPr>
      </xdr:nvSpPr>
      <xdr:spPr>
        <a:xfrm>
          <a:off x="59817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95250" cy="228600"/>
    <xdr:sp>
      <xdr:nvSpPr>
        <xdr:cNvPr id="185" name="Text Box 1"/>
        <xdr:cNvSpPr txBox="1">
          <a:spLocks noChangeArrowheads="1"/>
        </xdr:cNvSpPr>
      </xdr:nvSpPr>
      <xdr:spPr>
        <a:xfrm>
          <a:off x="598170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95250" cy="228600"/>
    <xdr:sp>
      <xdr:nvSpPr>
        <xdr:cNvPr id="186" name="Text Box 1"/>
        <xdr:cNvSpPr txBox="1">
          <a:spLocks noChangeArrowheads="1"/>
        </xdr:cNvSpPr>
      </xdr:nvSpPr>
      <xdr:spPr>
        <a:xfrm>
          <a:off x="598170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95250" cy="228600"/>
    <xdr:sp>
      <xdr:nvSpPr>
        <xdr:cNvPr id="187" name="Text Box 1"/>
        <xdr:cNvSpPr txBox="1">
          <a:spLocks noChangeArrowheads="1"/>
        </xdr:cNvSpPr>
      </xdr:nvSpPr>
      <xdr:spPr>
        <a:xfrm>
          <a:off x="598170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95250" cy="228600"/>
    <xdr:sp>
      <xdr:nvSpPr>
        <xdr:cNvPr id="188" name="Text Box 1"/>
        <xdr:cNvSpPr txBox="1">
          <a:spLocks noChangeArrowheads="1"/>
        </xdr:cNvSpPr>
      </xdr:nvSpPr>
      <xdr:spPr>
        <a:xfrm>
          <a:off x="598170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95250" cy="228600"/>
    <xdr:sp>
      <xdr:nvSpPr>
        <xdr:cNvPr id="189" name="Text Box 1"/>
        <xdr:cNvSpPr txBox="1">
          <a:spLocks noChangeArrowheads="1"/>
        </xdr:cNvSpPr>
      </xdr:nvSpPr>
      <xdr:spPr>
        <a:xfrm>
          <a:off x="598170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95250" cy="228600"/>
    <xdr:sp>
      <xdr:nvSpPr>
        <xdr:cNvPr id="190" name="Text Box 1"/>
        <xdr:cNvSpPr txBox="1">
          <a:spLocks noChangeArrowheads="1"/>
        </xdr:cNvSpPr>
      </xdr:nvSpPr>
      <xdr:spPr>
        <a:xfrm>
          <a:off x="5981700" y="1557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95250" cy="228600"/>
    <xdr:sp>
      <xdr:nvSpPr>
        <xdr:cNvPr id="191" name="Text Box 1"/>
        <xdr:cNvSpPr txBox="1">
          <a:spLocks noChangeArrowheads="1"/>
        </xdr:cNvSpPr>
      </xdr:nvSpPr>
      <xdr:spPr>
        <a:xfrm>
          <a:off x="5981700" y="1557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95250" cy="228600"/>
    <xdr:sp>
      <xdr:nvSpPr>
        <xdr:cNvPr id="192" name="Text Box 1"/>
        <xdr:cNvSpPr txBox="1">
          <a:spLocks noChangeArrowheads="1"/>
        </xdr:cNvSpPr>
      </xdr:nvSpPr>
      <xdr:spPr>
        <a:xfrm>
          <a:off x="5981700" y="1557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95250" cy="228600"/>
    <xdr:sp>
      <xdr:nvSpPr>
        <xdr:cNvPr id="193" name="Text Box 1"/>
        <xdr:cNvSpPr txBox="1">
          <a:spLocks noChangeArrowheads="1"/>
        </xdr:cNvSpPr>
      </xdr:nvSpPr>
      <xdr:spPr>
        <a:xfrm>
          <a:off x="5981700" y="1557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95250" cy="228600"/>
    <xdr:sp>
      <xdr:nvSpPr>
        <xdr:cNvPr id="194" name="Text Box 1"/>
        <xdr:cNvSpPr txBox="1">
          <a:spLocks noChangeArrowheads="1"/>
        </xdr:cNvSpPr>
      </xdr:nvSpPr>
      <xdr:spPr>
        <a:xfrm>
          <a:off x="5981700" y="1557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95250" cy="228600"/>
    <xdr:sp>
      <xdr:nvSpPr>
        <xdr:cNvPr id="195" name="Text Box 1"/>
        <xdr:cNvSpPr txBox="1">
          <a:spLocks noChangeArrowheads="1"/>
        </xdr:cNvSpPr>
      </xdr:nvSpPr>
      <xdr:spPr>
        <a:xfrm>
          <a:off x="598170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95250" cy="228600"/>
    <xdr:sp>
      <xdr:nvSpPr>
        <xdr:cNvPr id="196" name="Text Box 1"/>
        <xdr:cNvSpPr txBox="1">
          <a:spLocks noChangeArrowheads="1"/>
        </xdr:cNvSpPr>
      </xdr:nvSpPr>
      <xdr:spPr>
        <a:xfrm>
          <a:off x="598170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95250" cy="228600"/>
    <xdr:sp>
      <xdr:nvSpPr>
        <xdr:cNvPr id="197" name="Text Box 1"/>
        <xdr:cNvSpPr txBox="1">
          <a:spLocks noChangeArrowheads="1"/>
        </xdr:cNvSpPr>
      </xdr:nvSpPr>
      <xdr:spPr>
        <a:xfrm>
          <a:off x="598170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95250" cy="228600"/>
    <xdr:sp>
      <xdr:nvSpPr>
        <xdr:cNvPr id="198" name="Text Box 1"/>
        <xdr:cNvSpPr txBox="1">
          <a:spLocks noChangeArrowheads="1"/>
        </xdr:cNvSpPr>
      </xdr:nvSpPr>
      <xdr:spPr>
        <a:xfrm>
          <a:off x="598170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95250" cy="228600"/>
    <xdr:sp>
      <xdr:nvSpPr>
        <xdr:cNvPr id="199" name="Text Box 1"/>
        <xdr:cNvSpPr txBox="1">
          <a:spLocks noChangeArrowheads="1"/>
        </xdr:cNvSpPr>
      </xdr:nvSpPr>
      <xdr:spPr>
        <a:xfrm>
          <a:off x="5981700" y="1595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95250" cy="228600"/>
    <xdr:sp>
      <xdr:nvSpPr>
        <xdr:cNvPr id="200" name="Text Box 1"/>
        <xdr:cNvSpPr txBox="1">
          <a:spLocks noChangeArrowheads="1"/>
        </xdr:cNvSpPr>
      </xdr:nvSpPr>
      <xdr:spPr>
        <a:xfrm>
          <a:off x="5981700" y="1633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95250" cy="228600"/>
    <xdr:sp>
      <xdr:nvSpPr>
        <xdr:cNvPr id="201" name="Text Box 1"/>
        <xdr:cNvSpPr txBox="1">
          <a:spLocks noChangeArrowheads="1"/>
        </xdr:cNvSpPr>
      </xdr:nvSpPr>
      <xdr:spPr>
        <a:xfrm>
          <a:off x="5981700" y="1633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95250" cy="228600"/>
    <xdr:sp>
      <xdr:nvSpPr>
        <xdr:cNvPr id="202" name="Text Box 1"/>
        <xdr:cNvSpPr txBox="1">
          <a:spLocks noChangeArrowheads="1"/>
        </xdr:cNvSpPr>
      </xdr:nvSpPr>
      <xdr:spPr>
        <a:xfrm>
          <a:off x="5981700" y="1633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95250" cy="228600"/>
    <xdr:sp>
      <xdr:nvSpPr>
        <xdr:cNvPr id="203" name="Text Box 1"/>
        <xdr:cNvSpPr txBox="1">
          <a:spLocks noChangeArrowheads="1"/>
        </xdr:cNvSpPr>
      </xdr:nvSpPr>
      <xdr:spPr>
        <a:xfrm>
          <a:off x="5981700" y="1633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95250" cy="228600"/>
    <xdr:sp>
      <xdr:nvSpPr>
        <xdr:cNvPr id="204" name="Text Box 1"/>
        <xdr:cNvSpPr txBox="1">
          <a:spLocks noChangeArrowheads="1"/>
        </xdr:cNvSpPr>
      </xdr:nvSpPr>
      <xdr:spPr>
        <a:xfrm>
          <a:off x="5981700" y="1633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95250" cy="228600"/>
    <xdr:sp>
      <xdr:nvSpPr>
        <xdr:cNvPr id="205" name="Text Box 1"/>
        <xdr:cNvSpPr txBox="1">
          <a:spLocks noChangeArrowheads="1"/>
        </xdr:cNvSpPr>
      </xdr:nvSpPr>
      <xdr:spPr>
        <a:xfrm>
          <a:off x="5981700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95250" cy="228600"/>
    <xdr:sp>
      <xdr:nvSpPr>
        <xdr:cNvPr id="206" name="Text Box 1"/>
        <xdr:cNvSpPr txBox="1">
          <a:spLocks noChangeArrowheads="1"/>
        </xdr:cNvSpPr>
      </xdr:nvSpPr>
      <xdr:spPr>
        <a:xfrm>
          <a:off x="5981700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95250" cy="228600"/>
    <xdr:sp>
      <xdr:nvSpPr>
        <xdr:cNvPr id="207" name="Text Box 1"/>
        <xdr:cNvSpPr txBox="1">
          <a:spLocks noChangeArrowheads="1"/>
        </xdr:cNvSpPr>
      </xdr:nvSpPr>
      <xdr:spPr>
        <a:xfrm>
          <a:off x="5981700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95250" cy="228600"/>
    <xdr:sp>
      <xdr:nvSpPr>
        <xdr:cNvPr id="208" name="Text Box 1"/>
        <xdr:cNvSpPr txBox="1">
          <a:spLocks noChangeArrowheads="1"/>
        </xdr:cNvSpPr>
      </xdr:nvSpPr>
      <xdr:spPr>
        <a:xfrm>
          <a:off x="5981700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95250" cy="228600"/>
    <xdr:sp>
      <xdr:nvSpPr>
        <xdr:cNvPr id="209" name="Text Box 1"/>
        <xdr:cNvSpPr txBox="1">
          <a:spLocks noChangeArrowheads="1"/>
        </xdr:cNvSpPr>
      </xdr:nvSpPr>
      <xdr:spPr>
        <a:xfrm>
          <a:off x="5981700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95250" cy="228600"/>
    <xdr:sp>
      <xdr:nvSpPr>
        <xdr:cNvPr id="210" name="Text Box 1"/>
        <xdr:cNvSpPr txBox="1">
          <a:spLocks noChangeArrowheads="1"/>
        </xdr:cNvSpPr>
      </xdr:nvSpPr>
      <xdr:spPr>
        <a:xfrm>
          <a:off x="5981700" y="1709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95250" cy="228600"/>
    <xdr:sp>
      <xdr:nvSpPr>
        <xdr:cNvPr id="211" name="Text Box 1"/>
        <xdr:cNvSpPr txBox="1">
          <a:spLocks noChangeArrowheads="1"/>
        </xdr:cNvSpPr>
      </xdr:nvSpPr>
      <xdr:spPr>
        <a:xfrm>
          <a:off x="5981700" y="1709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95250" cy="228600"/>
    <xdr:sp>
      <xdr:nvSpPr>
        <xdr:cNvPr id="212" name="Text Box 1"/>
        <xdr:cNvSpPr txBox="1">
          <a:spLocks noChangeArrowheads="1"/>
        </xdr:cNvSpPr>
      </xdr:nvSpPr>
      <xdr:spPr>
        <a:xfrm>
          <a:off x="5981700" y="1709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95250" cy="228600"/>
    <xdr:sp>
      <xdr:nvSpPr>
        <xdr:cNvPr id="213" name="Text Box 1"/>
        <xdr:cNvSpPr txBox="1">
          <a:spLocks noChangeArrowheads="1"/>
        </xdr:cNvSpPr>
      </xdr:nvSpPr>
      <xdr:spPr>
        <a:xfrm>
          <a:off x="5981700" y="1709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95250" cy="228600"/>
    <xdr:sp>
      <xdr:nvSpPr>
        <xdr:cNvPr id="214" name="Text Box 1"/>
        <xdr:cNvSpPr txBox="1">
          <a:spLocks noChangeArrowheads="1"/>
        </xdr:cNvSpPr>
      </xdr:nvSpPr>
      <xdr:spPr>
        <a:xfrm>
          <a:off x="5981700" y="1709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95250" cy="228600"/>
    <xdr:sp>
      <xdr:nvSpPr>
        <xdr:cNvPr id="215" name="Text Box 1"/>
        <xdr:cNvSpPr txBox="1">
          <a:spLocks noChangeArrowheads="1"/>
        </xdr:cNvSpPr>
      </xdr:nvSpPr>
      <xdr:spPr>
        <a:xfrm>
          <a:off x="5981700" y="1747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95250" cy="228600"/>
    <xdr:sp>
      <xdr:nvSpPr>
        <xdr:cNvPr id="216" name="Text Box 1"/>
        <xdr:cNvSpPr txBox="1">
          <a:spLocks noChangeArrowheads="1"/>
        </xdr:cNvSpPr>
      </xdr:nvSpPr>
      <xdr:spPr>
        <a:xfrm>
          <a:off x="5981700" y="1747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95250" cy="228600"/>
    <xdr:sp>
      <xdr:nvSpPr>
        <xdr:cNvPr id="217" name="Text Box 1"/>
        <xdr:cNvSpPr txBox="1">
          <a:spLocks noChangeArrowheads="1"/>
        </xdr:cNvSpPr>
      </xdr:nvSpPr>
      <xdr:spPr>
        <a:xfrm>
          <a:off x="5981700" y="1747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95250" cy="228600"/>
    <xdr:sp>
      <xdr:nvSpPr>
        <xdr:cNvPr id="218" name="Text Box 1"/>
        <xdr:cNvSpPr txBox="1">
          <a:spLocks noChangeArrowheads="1"/>
        </xdr:cNvSpPr>
      </xdr:nvSpPr>
      <xdr:spPr>
        <a:xfrm>
          <a:off x="5981700" y="1747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95250" cy="228600"/>
    <xdr:sp>
      <xdr:nvSpPr>
        <xdr:cNvPr id="219" name="Text Box 1"/>
        <xdr:cNvSpPr txBox="1">
          <a:spLocks noChangeArrowheads="1"/>
        </xdr:cNvSpPr>
      </xdr:nvSpPr>
      <xdr:spPr>
        <a:xfrm>
          <a:off x="5981700" y="1747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28600"/>
    <xdr:sp>
      <xdr:nvSpPr>
        <xdr:cNvPr id="220" name="Text Box 1"/>
        <xdr:cNvSpPr txBox="1">
          <a:spLocks noChangeArrowheads="1"/>
        </xdr:cNvSpPr>
      </xdr:nvSpPr>
      <xdr:spPr>
        <a:xfrm>
          <a:off x="5981700" y="1785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28600"/>
    <xdr:sp>
      <xdr:nvSpPr>
        <xdr:cNvPr id="221" name="Text Box 1"/>
        <xdr:cNvSpPr txBox="1">
          <a:spLocks noChangeArrowheads="1"/>
        </xdr:cNvSpPr>
      </xdr:nvSpPr>
      <xdr:spPr>
        <a:xfrm>
          <a:off x="5981700" y="1785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28600"/>
    <xdr:sp>
      <xdr:nvSpPr>
        <xdr:cNvPr id="222" name="Text Box 1"/>
        <xdr:cNvSpPr txBox="1">
          <a:spLocks noChangeArrowheads="1"/>
        </xdr:cNvSpPr>
      </xdr:nvSpPr>
      <xdr:spPr>
        <a:xfrm>
          <a:off x="5981700" y="1785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28600"/>
    <xdr:sp>
      <xdr:nvSpPr>
        <xdr:cNvPr id="223" name="Text Box 1"/>
        <xdr:cNvSpPr txBox="1">
          <a:spLocks noChangeArrowheads="1"/>
        </xdr:cNvSpPr>
      </xdr:nvSpPr>
      <xdr:spPr>
        <a:xfrm>
          <a:off x="5981700" y="1785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28600"/>
    <xdr:sp>
      <xdr:nvSpPr>
        <xdr:cNvPr id="224" name="Text Box 1"/>
        <xdr:cNvSpPr txBox="1">
          <a:spLocks noChangeArrowheads="1"/>
        </xdr:cNvSpPr>
      </xdr:nvSpPr>
      <xdr:spPr>
        <a:xfrm>
          <a:off x="5981700" y="1785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95250" cy="228600"/>
    <xdr:sp>
      <xdr:nvSpPr>
        <xdr:cNvPr id="225" name="Text Box 1"/>
        <xdr:cNvSpPr txBox="1">
          <a:spLocks noChangeArrowheads="1"/>
        </xdr:cNvSpPr>
      </xdr:nvSpPr>
      <xdr:spPr>
        <a:xfrm>
          <a:off x="5981700" y="1824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95250" cy="228600"/>
    <xdr:sp>
      <xdr:nvSpPr>
        <xdr:cNvPr id="226" name="Text Box 1"/>
        <xdr:cNvSpPr txBox="1">
          <a:spLocks noChangeArrowheads="1"/>
        </xdr:cNvSpPr>
      </xdr:nvSpPr>
      <xdr:spPr>
        <a:xfrm>
          <a:off x="5981700" y="1824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95250" cy="228600"/>
    <xdr:sp>
      <xdr:nvSpPr>
        <xdr:cNvPr id="227" name="Text Box 1"/>
        <xdr:cNvSpPr txBox="1">
          <a:spLocks noChangeArrowheads="1"/>
        </xdr:cNvSpPr>
      </xdr:nvSpPr>
      <xdr:spPr>
        <a:xfrm>
          <a:off x="5981700" y="1824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95250" cy="228600"/>
    <xdr:sp>
      <xdr:nvSpPr>
        <xdr:cNvPr id="228" name="Text Box 1"/>
        <xdr:cNvSpPr txBox="1">
          <a:spLocks noChangeArrowheads="1"/>
        </xdr:cNvSpPr>
      </xdr:nvSpPr>
      <xdr:spPr>
        <a:xfrm>
          <a:off x="5981700" y="1824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95250" cy="228600"/>
    <xdr:sp>
      <xdr:nvSpPr>
        <xdr:cNvPr id="229" name="Text Box 1"/>
        <xdr:cNvSpPr txBox="1">
          <a:spLocks noChangeArrowheads="1"/>
        </xdr:cNvSpPr>
      </xdr:nvSpPr>
      <xdr:spPr>
        <a:xfrm>
          <a:off x="5981700" y="1824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95250" cy="228600"/>
    <xdr:sp>
      <xdr:nvSpPr>
        <xdr:cNvPr id="230" name="Text Box 1"/>
        <xdr:cNvSpPr txBox="1">
          <a:spLocks noChangeArrowheads="1"/>
        </xdr:cNvSpPr>
      </xdr:nvSpPr>
      <xdr:spPr>
        <a:xfrm>
          <a:off x="5981700" y="1862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95250" cy="228600"/>
    <xdr:sp>
      <xdr:nvSpPr>
        <xdr:cNvPr id="231" name="Text Box 1"/>
        <xdr:cNvSpPr txBox="1">
          <a:spLocks noChangeArrowheads="1"/>
        </xdr:cNvSpPr>
      </xdr:nvSpPr>
      <xdr:spPr>
        <a:xfrm>
          <a:off x="5981700" y="1862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95250" cy="228600"/>
    <xdr:sp>
      <xdr:nvSpPr>
        <xdr:cNvPr id="232" name="Text Box 1"/>
        <xdr:cNvSpPr txBox="1">
          <a:spLocks noChangeArrowheads="1"/>
        </xdr:cNvSpPr>
      </xdr:nvSpPr>
      <xdr:spPr>
        <a:xfrm>
          <a:off x="5981700" y="1862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95250" cy="228600"/>
    <xdr:sp>
      <xdr:nvSpPr>
        <xdr:cNvPr id="233" name="Text Box 1"/>
        <xdr:cNvSpPr txBox="1">
          <a:spLocks noChangeArrowheads="1"/>
        </xdr:cNvSpPr>
      </xdr:nvSpPr>
      <xdr:spPr>
        <a:xfrm>
          <a:off x="5981700" y="1862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95250" cy="228600"/>
    <xdr:sp>
      <xdr:nvSpPr>
        <xdr:cNvPr id="234" name="Text Box 1"/>
        <xdr:cNvSpPr txBox="1">
          <a:spLocks noChangeArrowheads="1"/>
        </xdr:cNvSpPr>
      </xdr:nvSpPr>
      <xdr:spPr>
        <a:xfrm>
          <a:off x="5981700" y="1862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28600"/>
    <xdr:sp>
      <xdr:nvSpPr>
        <xdr:cNvPr id="235" name="Text Box 1"/>
        <xdr:cNvSpPr txBox="1">
          <a:spLocks noChangeArrowheads="1"/>
        </xdr:cNvSpPr>
      </xdr:nvSpPr>
      <xdr:spPr>
        <a:xfrm>
          <a:off x="5981700" y="1900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28600"/>
    <xdr:sp>
      <xdr:nvSpPr>
        <xdr:cNvPr id="236" name="Text Box 1"/>
        <xdr:cNvSpPr txBox="1">
          <a:spLocks noChangeArrowheads="1"/>
        </xdr:cNvSpPr>
      </xdr:nvSpPr>
      <xdr:spPr>
        <a:xfrm>
          <a:off x="5981700" y="1900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28600"/>
    <xdr:sp>
      <xdr:nvSpPr>
        <xdr:cNvPr id="237" name="Text Box 1"/>
        <xdr:cNvSpPr txBox="1">
          <a:spLocks noChangeArrowheads="1"/>
        </xdr:cNvSpPr>
      </xdr:nvSpPr>
      <xdr:spPr>
        <a:xfrm>
          <a:off x="5981700" y="1900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28600"/>
    <xdr:sp>
      <xdr:nvSpPr>
        <xdr:cNvPr id="238" name="Text Box 1"/>
        <xdr:cNvSpPr txBox="1">
          <a:spLocks noChangeArrowheads="1"/>
        </xdr:cNvSpPr>
      </xdr:nvSpPr>
      <xdr:spPr>
        <a:xfrm>
          <a:off x="5981700" y="1900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28600"/>
    <xdr:sp>
      <xdr:nvSpPr>
        <xdr:cNvPr id="239" name="Text Box 1"/>
        <xdr:cNvSpPr txBox="1">
          <a:spLocks noChangeArrowheads="1"/>
        </xdr:cNvSpPr>
      </xdr:nvSpPr>
      <xdr:spPr>
        <a:xfrm>
          <a:off x="5981700" y="1900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95250" cy="228600"/>
    <xdr:sp>
      <xdr:nvSpPr>
        <xdr:cNvPr id="240" name="Text Box 1"/>
        <xdr:cNvSpPr txBox="1">
          <a:spLocks noChangeArrowheads="1"/>
        </xdr:cNvSpPr>
      </xdr:nvSpPr>
      <xdr:spPr>
        <a:xfrm>
          <a:off x="5981700" y="1938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95250" cy="228600"/>
    <xdr:sp>
      <xdr:nvSpPr>
        <xdr:cNvPr id="241" name="Text Box 1"/>
        <xdr:cNvSpPr txBox="1">
          <a:spLocks noChangeArrowheads="1"/>
        </xdr:cNvSpPr>
      </xdr:nvSpPr>
      <xdr:spPr>
        <a:xfrm>
          <a:off x="5981700" y="1938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95250" cy="228600"/>
    <xdr:sp>
      <xdr:nvSpPr>
        <xdr:cNvPr id="242" name="Text Box 1"/>
        <xdr:cNvSpPr txBox="1">
          <a:spLocks noChangeArrowheads="1"/>
        </xdr:cNvSpPr>
      </xdr:nvSpPr>
      <xdr:spPr>
        <a:xfrm>
          <a:off x="5981700" y="1938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95250" cy="228600"/>
    <xdr:sp>
      <xdr:nvSpPr>
        <xdr:cNvPr id="243" name="Text Box 1"/>
        <xdr:cNvSpPr txBox="1">
          <a:spLocks noChangeArrowheads="1"/>
        </xdr:cNvSpPr>
      </xdr:nvSpPr>
      <xdr:spPr>
        <a:xfrm>
          <a:off x="5981700" y="1938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95250" cy="228600"/>
    <xdr:sp>
      <xdr:nvSpPr>
        <xdr:cNvPr id="244" name="Text Box 1"/>
        <xdr:cNvSpPr txBox="1">
          <a:spLocks noChangeArrowheads="1"/>
        </xdr:cNvSpPr>
      </xdr:nvSpPr>
      <xdr:spPr>
        <a:xfrm>
          <a:off x="5981700" y="1938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95250" cy="228600"/>
    <xdr:sp>
      <xdr:nvSpPr>
        <xdr:cNvPr id="245" name="Text Box 1"/>
        <xdr:cNvSpPr txBox="1">
          <a:spLocks noChangeArrowheads="1"/>
        </xdr:cNvSpPr>
      </xdr:nvSpPr>
      <xdr:spPr>
        <a:xfrm>
          <a:off x="5981700" y="1976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95250" cy="228600"/>
    <xdr:sp>
      <xdr:nvSpPr>
        <xdr:cNvPr id="246" name="Text Box 1"/>
        <xdr:cNvSpPr txBox="1">
          <a:spLocks noChangeArrowheads="1"/>
        </xdr:cNvSpPr>
      </xdr:nvSpPr>
      <xdr:spPr>
        <a:xfrm>
          <a:off x="5981700" y="1976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95250" cy="228600"/>
    <xdr:sp>
      <xdr:nvSpPr>
        <xdr:cNvPr id="247" name="Text Box 1"/>
        <xdr:cNvSpPr txBox="1">
          <a:spLocks noChangeArrowheads="1"/>
        </xdr:cNvSpPr>
      </xdr:nvSpPr>
      <xdr:spPr>
        <a:xfrm>
          <a:off x="5981700" y="1976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95250" cy="228600"/>
    <xdr:sp>
      <xdr:nvSpPr>
        <xdr:cNvPr id="248" name="Text Box 1"/>
        <xdr:cNvSpPr txBox="1">
          <a:spLocks noChangeArrowheads="1"/>
        </xdr:cNvSpPr>
      </xdr:nvSpPr>
      <xdr:spPr>
        <a:xfrm>
          <a:off x="5981700" y="1976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95250" cy="228600"/>
    <xdr:sp>
      <xdr:nvSpPr>
        <xdr:cNvPr id="249" name="Text Box 1"/>
        <xdr:cNvSpPr txBox="1">
          <a:spLocks noChangeArrowheads="1"/>
        </xdr:cNvSpPr>
      </xdr:nvSpPr>
      <xdr:spPr>
        <a:xfrm>
          <a:off x="5981700" y="1976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95250" cy="228600"/>
    <xdr:sp>
      <xdr:nvSpPr>
        <xdr:cNvPr id="250" name="Text Box 1"/>
        <xdr:cNvSpPr txBox="1">
          <a:spLocks noChangeArrowheads="1"/>
        </xdr:cNvSpPr>
      </xdr:nvSpPr>
      <xdr:spPr>
        <a:xfrm>
          <a:off x="5981700" y="2014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95250" cy="228600"/>
    <xdr:sp>
      <xdr:nvSpPr>
        <xdr:cNvPr id="251" name="Text Box 1"/>
        <xdr:cNvSpPr txBox="1">
          <a:spLocks noChangeArrowheads="1"/>
        </xdr:cNvSpPr>
      </xdr:nvSpPr>
      <xdr:spPr>
        <a:xfrm>
          <a:off x="5981700" y="2014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95250" cy="228600"/>
    <xdr:sp>
      <xdr:nvSpPr>
        <xdr:cNvPr id="252" name="Text Box 1"/>
        <xdr:cNvSpPr txBox="1">
          <a:spLocks noChangeArrowheads="1"/>
        </xdr:cNvSpPr>
      </xdr:nvSpPr>
      <xdr:spPr>
        <a:xfrm>
          <a:off x="5981700" y="2014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95250" cy="228600"/>
    <xdr:sp>
      <xdr:nvSpPr>
        <xdr:cNvPr id="253" name="Text Box 1"/>
        <xdr:cNvSpPr txBox="1">
          <a:spLocks noChangeArrowheads="1"/>
        </xdr:cNvSpPr>
      </xdr:nvSpPr>
      <xdr:spPr>
        <a:xfrm>
          <a:off x="5981700" y="2014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95250" cy="228600"/>
    <xdr:sp>
      <xdr:nvSpPr>
        <xdr:cNvPr id="254" name="Text Box 1"/>
        <xdr:cNvSpPr txBox="1">
          <a:spLocks noChangeArrowheads="1"/>
        </xdr:cNvSpPr>
      </xdr:nvSpPr>
      <xdr:spPr>
        <a:xfrm>
          <a:off x="5981700" y="2014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95250" cy="228600"/>
    <xdr:sp>
      <xdr:nvSpPr>
        <xdr:cNvPr id="255" name="Text Box 1"/>
        <xdr:cNvSpPr txBox="1">
          <a:spLocks noChangeArrowheads="1"/>
        </xdr:cNvSpPr>
      </xdr:nvSpPr>
      <xdr:spPr>
        <a:xfrm>
          <a:off x="5981700" y="2052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95250" cy="228600"/>
    <xdr:sp>
      <xdr:nvSpPr>
        <xdr:cNvPr id="256" name="Text Box 1"/>
        <xdr:cNvSpPr txBox="1">
          <a:spLocks noChangeArrowheads="1"/>
        </xdr:cNvSpPr>
      </xdr:nvSpPr>
      <xdr:spPr>
        <a:xfrm>
          <a:off x="5981700" y="2052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95250" cy="228600"/>
    <xdr:sp>
      <xdr:nvSpPr>
        <xdr:cNvPr id="257" name="Text Box 1"/>
        <xdr:cNvSpPr txBox="1">
          <a:spLocks noChangeArrowheads="1"/>
        </xdr:cNvSpPr>
      </xdr:nvSpPr>
      <xdr:spPr>
        <a:xfrm>
          <a:off x="5981700" y="2052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95250" cy="228600"/>
    <xdr:sp>
      <xdr:nvSpPr>
        <xdr:cNvPr id="258" name="Text Box 1"/>
        <xdr:cNvSpPr txBox="1">
          <a:spLocks noChangeArrowheads="1"/>
        </xdr:cNvSpPr>
      </xdr:nvSpPr>
      <xdr:spPr>
        <a:xfrm>
          <a:off x="5981700" y="2052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95250" cy="228600"/>
    <xdr:sp>
      <xdr:nvSpPr>
        <xdr:cNvPr id="259" name="Text Box 1"/>
        <xdr:cNvSpPr txBox="1">
          <a:spLocks noChangeArrowheads="1"/>
        </xdr:cNvSpPr>
      </xdr:nvSpPr>
      <xdr:spPr>
        <a:xfrm>
          <a:off x="5981700" y="2052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95250" cy="228600"/>
    <xdr:sp>
      <xdr:nvSpPr>
        <xdr:cNvPr id="260" name="Text Box 1"/>
        <xdr:cNvSpPr txBox="1">
          <a:spLocks noChangeArrowheads="1"/>
        </xdr:cNvSpPr>
      </xdr:nvSpPr>
      <xdr:spPr>
        <a:xfrm>
          <a:off x="5981700" y="2090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95250" cy="228600"/>
    <xdr:sp>
      <xdr:nvSpPr>
        <xdr:cNvPr id="261" name="Text Box 1"/>
        <xdr:cNvSpPr txBox="1">
          <a:spLocks noChangeArrowheads="1"/>
        </xdr:cNvSpPr>
      </xdr:nvSpPr>
      <xdr:spPr>
        <a:xfrm>
          <a:off x="5981700" y="2090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95250" cy="228600"/>
    <xdr:sp>
      <xdr:nvSpPr>
        <xdr:cNvPr id="262" name="Text Box 1"/>
        <xdr:cNvSpPr txBox="1">
          <a:spLocks noChangeArrowheads="1"/>
        </xdr:cNvSpPr>
      </xdr:nvSpPr>
      <xdr:spPr>
        <a:xfrm>
          <a:off x="5981700" y="2090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95250" cy="228600"/>
    <xdr:sp>
      <xdr:nvSpPr>
        <xdr:cNvPr id="263" name="Text Box 1"/>
        <xdr:cNvSpPr txBox="1">
          <a:spLocks noChangeArrowheads="1"/>
        </xdr:cNvSpPr>
      </xdr:nvSpPr>
      <xdr:spPr>
        <a:xfrm>
          <a:off x="5981700" y="2090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95250" cy="228600"/>
    <xdr:sp>
      <xdr:nvSpPr>
        <xdr:cNvPr id="264" name="Text Box 1"/>
        <xdr:cNvSpPr txBox="1">
          <a:spLocks noChangeArrowheads="1"/>
        </xdr:cNvSpPr>
      </xdr:nvSpPr>
      <xdr:spPr>
        <a:xfrm>
          <a:off x="5981700" y="2090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95250" cy="228600"/>
    <xdr:sp>
      <xdr:nvSpPr>
        <xdr:cNvPr id="265" name="Text Box 1"/>
        <xdr:cNvSpPr txBox="1">
          <a:spLocks noChangeArrowheads="1"/>
        </xdr:cNvSpPr>
      </xdr:nvSpPr>
      <xdr:spPr>
        <a:xfrm>
          <a:off x="5981700" y="2128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95250" cy="228600"/>
    <xdr:sp>
      <xdr:nvSpPr>
        <xdr:cNvPr id="266" name="Text Box 1"/>
        <xdr:cNvSpPr txBox="1">
          <a:spLocks noChangeArrowheads="1"/>
        </xdr:cNvSpPr>
      </xdr:nvSpPr>
      <xdr:spPr>
        <a:xfrm>
          <a:off x="5981700" y="2128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95250" cy="228600"/>
    <xdr:sp>
      <xdr:nvSpPr>
        <xdr:cNvPr id="267" name="Text Box 1"/>
        <xdr:cNvSpPr txBox="1">
          <a:spLocks noChangeArrowheads="1"/>
        </xdr:cNvSpPr>
      </xdr:nvSpPr>
      <xdr:spPr>
        <a:xfrm>
          <a:off x="5981700" y="2128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95250" cy="228600"/>
    <xdr:sp>
      <xdr:nvSpPr>
        <xdr:cNvPr id="268" name="Text Box 1"/>
        <xdr:cNvSpPr txBox="1">
          <a:spLocks noChangeArrowheads="1"/>
        </xdr:cNvSpPr>
      </xdr:nvSpPr>
      <xdr:spPr>
        <a:xfrm>
          <a:off x="5981700" y="2128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95250" cy="228600"/>
    <xdr:sp>
      <xdr:nvSpPr>
        <xdr:cNvPr id="269" name="Text Box 1"/>
        <xdr:cNvSpPr txBox="1">
          <a:spLocks noChangeArrowheads="1"/>
        </xdr:cNvSpPr>
      </xdr:nvSpPr>
      <xdr:spPr>
        <a:xfrm>
          <a:off x="5981700" y="2128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95250" cy="228600"/>
    <xdr:sp>
      <xdr:nvSpPr>
        <xdr:cNvPr id="270" name="Text Box 1"/>
        <xdr:cNvSpPr txBox="1">
          <a:spLocks noChangeArrowheads="1"/>
        </xdr:cNvSpPr>
      </xdr:nvSpPr>
      <xdr:spPr>
        <a:xfrm>
          <a:off x="5981700" y="2166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95250" cy="228600"/>
    <xdr:sp>
      <xdr:nvSpPr>
        <xdr:cNvPr id="271" name="Text Box 1"/>
        <xdr:cNvSpPr txBox="1">
          <a:spLocks noChangeArrowheads="1"/>
        </xdr:cNvSpPr>
      </xdr:nvSpPr>
      <xdr:spPr>
        <a:xfrm>
          <a:off x="5981700" y="2166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95250" cy="228600"/>
    <xdr:sp>
      <xdr:nvSpPr>
        <xdr:cNvPr id="272" name="Text Box 1"/>
        <xdr:cNvSpPr txBox="1">
          <a:spLocks noChangeArrowheads="1"/>
        </xdr:cNvSpPr>
      </xdr:nvSpPr>
      <xdr:spPr>
        <a:xfrm>
          <a:off x="5981700" y="2166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95250" cy="228600"/>
    <xdr:sp>
      <xdr:nvSpPr>
        <xdr:cNvPr id="273" name="Text Box 1"/>
        <xdr:cNvSpPr txBox="1">
          <a:spLocks noChangeArrowheads="1"/>
        </xdr:cNvSpPr>
      </xdr:nvSpPr>
      <xdr:spPr>
        <a:xfrm>
          <a:off x="5981700" y="2166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95250" cy="228600"/>
    <xdr:sp>
      <xdr:nvSpPr>
        <xdr:cNvPr id="274" name="Text Box 1"/>
        <xdr:cNvSpPr txBox="1">
          <a:spLocks noChangeArrowheads="1"/>
        </xdr:cNvSpPr>
      </xdr:nvSpPr>
      <xdr:spPr>
        <a:xfrm>
          <a:off x="5981700" y="2166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95250" cy="228600"/>
    <xdr:sp>
      <xdr:nvSpPr>
        <xdr:cNvPr id="275" name="Text Box 1"/>
        <xdr:cNvSpPr txBox="1">
          <a:spLocks noChangeArrowheads="1"/>
        </xdr:cNvSpPr>
      </xdr:nvSpPr>
      <xdr:spPr>
        <a:xfrm>
          <a:off x="5981700" y="2205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95250" cy="228600"/>
    <xdr:sp>
      <xdr:nvSpPr>
        <xdr:cNvPr id="276" name="Text Box 1"/>
        <xdr:cNvSpPr txBox="1">
          <a:spLocks noChangeArrowheads="1"/>
        </xdr:cNvSpPr>
      </xdr:nvSpPr>
      <xdr:spPr>
        <a:xfrm>
          <a:off x="5981700" y="2205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95250" cy="228600"/>
    <xdr:sp>
      <xdr:nvSpPr>
        <xdr:cNvPr id="277" name="Text Box 1"/>
        <xdr:cNvSpPr txBox="1">
          <a:spLocks noChangeArrowheads="1"/>
        </xdr:cNvSpPr>
      </xdr:nvSpPr>
      <xdr:spPr>
        <a:xfrm>
          <a:off x="5981700" y="2205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95250" cy="228600"/>
    <xdr:sp>
      <xdr:nvSpPr>
        <xdr:cNvPr id="278" name="Text Box 1"/>
        <xdr:cNvSpPr txBox="1">
          <a:spLocks noChangeArrowheads="1"/>
        </xdr:cNvSpPr>
      </xdr:nvSpPr>
      <xdr:spPr>
        <a:xfrm>
          <a:off x="5981700" y="2205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95250" cy="228600"/>
    <xdr:sp>
      <xdr:nvSpPr>
        <xdr:cNvPr id="279" name="Text Box 1"/>
        <xdr:cNvSpPr txBox="1">
          <a:spLocks noChangeArrowheads="1"/>
        </xdr:cNvSpPr>
      </xdr:nvSpPr>
      <xdr:spPr>
        <a:xfrm>
          <a:off x="5981700" y="2205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95250" cy="228600"/>
    <xdr:sp>
      <xdr:nvSpPr>
        <xdr:cNvPr id="280" name="Text Box 1"/>
        <xdr:cNvSpPr txBox="1">
          <a:spLocks noChangeArrowheads="1"/>
        </xdr:cNvSpPr>
      </xdr:nvSpPr>
      <xdr:spPr>
        <a:xfrm>
          <a:off x="5981700" y="2243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95250" cy="228600"/>
    <xdr:sp>
      <xdr:nvSpPr>
        <xdr:cNvPr id="281" name="Text Box 1"/>
        <xdr:cNvSpPr txBox="1">
          <a:spLocks noChangeArrowheads="1"/>
        </xdr:cNvSpPr>
      </xdr:nvSpPr>
      <xdr:spPr>
        <a:xfrm>
          <a:off x="5981700" y="2243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95250" cy="228600"/>
    <xdr:sp>
      <xdr:nvSpPr>
        <xdr:cNvPr id="282" name="Text Box 1"/>
        <xdr:cNvSpPr txBox="1">
          <a:spLocks noChangeArrowheads="1"/>
        </xdr:cNvSpPr>
      </xdr:nvSpPr>
      <xdr:spPr>
        <a:xfrm>
          <a:off x="5981700" y="2243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95250" cy="228600"/>
    <xdr:sp>
      <xdr:nvSpPr>
        <xdr:cNvPr id="283" name="Text Box 1"/>
        <xdr:cNvSpPr txBox="1">
          <a:spLocks noChangeArrowheads="1"/>
        </xdr:cNvSpPr>
      </xdr:nvSpPr>
      <xdr:spPr>
        <a:xfrm>
          <a:off x="5981700" y="2243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95250" cy="228600"/>
    <xdr:sp>
      <xdr:nvSpPr>
        <xdr:cNvPr id="284" name="Text Box 1"/>
        <xdr:cNvSpPr txBox="1">
          <a:spLocks noChangeArrowheads="1"/>
        </xdr:cNvSpPr>
      </xdr:nvSpPr>
      <xdr:spPr>
        <a:xfrm>
          <a:off x="5981700" y="2243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0" cy="228600"/>
    <xdr:sp>
      <xdr:nvSpPr>
        <xdr:cNvPr id="285" name="Text Box 1"/>
        <xdr:cNvSpPr txBox="1">
          <a:spLocks noChangeArrowheads="1"/>
        </xdr:cNvSpPr>
      </xdr:nvSpPr>
      <xdr:spPr>
        <a:xfrm>
          <a:off x="5981700" y="2281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0" cy="228600"/>
    <xdr:sp>
      <xdr:nvSpPr>
        <xdr:cNvPr id="286" name="Text Box 1"/>
        <xdr:cNvSpPr txBox="1">
          <a:spLocks noChangeArrowheads="1"/>
        </xdr:cNvSpPr>
      </xdr:nvSpPr>
      <xdr:spPr>
        <a:xfrm>
          <a:off x="5981700" y="2281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0" cy="228600"/>
    <xdr:sp>
      <xdr:nvSpPr>
        <xdr:cNvPr id="287" name="Text Box 1"/>
        <xdr:cNvSpPr txBox="1">
          <a:spLocks noChangeArrowheads="1"/>
        </xdr:cNvSpPr>
      </xdr:nvSpPr>
      <xdr:spPr>
        <a:xfrm>
          <a:off x="5981700" y="2281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0" cy="228600"/>
    <xdr:sp>
      <xdr:nvSpPr>
        <xdr:cNvPr id="288" name="Text Box 1"/>
        <xdr:cNvSpPr txBox="1">
          <a:spLocks noChangeArrowheads="1"/>
        </xdr:cNvSpPr>
      </xdr:nvSpPr>
      <xdr:spPr>
        <a:xfrm>
          <a:off x="5981700" y="2281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0" cy="228600"/>
    <xdr:sp>
      <xdr:nvSpPr>
        <xdr:cNvPr id="289" name="Text Box 1"/>
        <xdr:cNvSpPr txBox="1">
          <a:spLocks noChangeArrowheads="1"/>
        </xdr:cNvSpPr>
      </xdr:nvSpPr>
      <xdr:spPr>
        <a:xfrm>
          <a:off x="5981700" y="2281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290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291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292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293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294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95250" cy="228600"/>
    <xdr:sp>
      <xdr:nvSpPr>
        <xdr:cNvPr id="295" name="Text Box 1"/>
        <xdr:cNvSpPr txBox="1">
          <a:spLocks noChangeArrowheads="1"/>
        </xdr:cNvSpPr>
      </xdr:nvSpPr>
      <xdr:spPr>
        <a:xfrm>
          <a:off x="5981700" y="2358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95250" cy="228600"/>
    <xdr:sp>
      <xdr:nvSpPr>
        <xdr:cNvPr id="296" name="Text Box 1"/>
        <xdr:cNvSpPr txBox="1">
          <a:spLocks noChangeArrowheads="1"/>
        </xdr:cNvSpPr>
      </xdr:nvSpPr>
      <xdr:spPr>
        <a:xfrm>
          <a:off x="5981700" y="2358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95250" cy="228600"/>
    <xdr:sp>
      <xdr:nvSpPr>
        <xdr:cNvPr id="297" name="Text Box 1"/>
        <xdr:cNvSpPr txBox="1">
          <a:spLocks noChangeArrowheads="1"/>
        </xdr:cNvSpPr>
      </xdr:nvSpPr>
      <xdr:spPr>
        <a:xfrm>
          <a:off x="5981700" y="2358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95250" cy="228600"/>
    <xdr:sp>
      <xdr:nvSpPr>
        <xdr:cNvPr id="298" name="Text Box 1"/>
        <xdr:cNvSpPr txBox="1">
          <a:spLocks noChangeArrowheads="1"/>
        </xdr:cNvSpPr>
      </xdr:nvSpPr>
      <xdr:spPr>
        <a:xfrm>
          <a:off x="5981700" y="2358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95250" cy="228600"/>
    <xdr:sp>
      <xdr:nvSpPr>
        <xdr:cNvPr id="299" name="Text Box 1"/>
        <xdr:cNvSpPr txBox="1">
          <a:spLocks noChangeArrowheads="1"/>
        </xdr:cNvSpPr>
      </xdr:nvSpPr>
      <xdr:spPr>
        <a:xfrm>
          <a:off x="5981700" y="2358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95250" cy="228600"/>
    <xdr:sp>
      <xdr:nvSpPr>
        <xdr:cNvPr id="300" name="Text Box 1"/>
        <xdr:cNvSpPr txBox="1">
          <a:spLocks noChangeArrowheads="1"/>
        </xdr:cNvSpPr>
      </xdr:nvSpPr>
      <xdr:spPr>
        <a:xfrm>
          <a:off x="5981700" y="2396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95250" cy="228600"/>
    <xdr:sp>
      <xdr:nvSpPr>
        <xdr:cNvPr id="301" name="Text Box 1"/>
        <xdr:cNvSpPr txBox="1">
          <a:spLocks noChangeArrowheads="1"/>
        </xdr:cNvSpPr>
      </xdr:nvSpPr>
      <xdr:spPr>
        <a:xfrm>
          <a:off x="5981700" y="2396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95250" cy="228600"/>
    <xdr:sp>
      <xdr:nvSpPr>
        <xdr:cNvPr id="302" name="Text Box 1"/>
        <xdr:cNvSpPr txBox="1">
          <a:spLocks noChangeArrowheads="1"/>
        </xdr:cNvSpPr>
      </xdr:nvSpPr>
      <xdr:spPr>
        <a:xfrm>
          <a:off x="5981700" y="2396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95250" cy="228600"/>
    <xdr:sp>
      <xdr:nvSpPr>
        <xdr:cNvPr id="303" name="Text Box 1"/>
        <xdr:cNvSpPr txBox="1">
          <a:spLocks noChangeArrowheads="1"/>
        </xdr:cNvSpPr>
      </xdr:nvSpPr>
      <xdr:spPr>
        <a:xfrm>
          <a:off x="5981700" y="2396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95250" cy="228600"/>
    <xdr:sp>
      <xdr:nvSpPr>
        <xdr:cNvPr id="304" name="Text Box 1"/>
        <xdr:cNvSpPr txBox="1">
          <a:spLocks noChangeArrowheads="1"/>
        </xdr:cNvSpPr>
      </xdr:nvSpPr>
      <xdr:spPr>
        <a:xfrm>
          <a:off x="5981700" y="2396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95250" cy="228600"/>
    <xdr:sp>
      <xdr:nvSpPr>
        <xdr:cNvPr id="305" name="Text Box 1"/>
        <xdr:cNvSpPr txBox="1">
          <a:spLocks noChangeArrowheads="1"/>
        </xdr:cNvSpPr>
      </xdr:nvSpPr>
      <xdr:spPr>
        <a:xfrm>
          <a:off x="5981700" y="2434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95250" cy="228600"/>
    <xdr:sp>
      <xdr:nvSpPr>
        <xdr:cNvPr id="306" name="Text Box 1"/>
        <xdr:cNvSpPr txBox="1">
          <a:spLocks noChangeArrowheads="1"/>
        </xdr:cNvSpPr>
      </xdr:nvSpPr>
      <xdr:spPr>
        <a:xfrm>
          <a:off x="5981700" y="2434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95250" cy="228600"/>
    <xdr:sp>
      <xdr:nvSpPr>
        <xdr:cNvPr id="307" name="Text Box 1"/>
        <xdr:cNvSpPr txBox="1">
          <a:spLocks noChangeArrowheads="1"/>
        </xdr:cNvSpPr>
      </xdr:nvSpPr>
      <xdr:spPr>
        <a:xfrm>
          <a:off x="5981700" y="2434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95250" cy="228600"/>
    <xdr:sp>
      <xdr:nvSpPr>
        <xdr:cNvPr id="308" name="Text Box 1"/>
        <xdr:cNvSpPr txBox="1">
          <a:spLocks noChangeArrowheads="1"/>
        </xdr:cNvSpPr>
      </xdr:nvSpPr>
      <xdr:spPr>
        <a:xfrm>
          <a:off x="5981700" y="2434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95250" cy="228600"/>
    <xdr:sp>
      <xdr:nvSpPr>
        <xdr:cNvPr id="309" name="Text Box 1"/>
        <xdr:cNvSpPr txBox="1">
          <a:spLocks noChangeArrowheads="1"/>
        </xdr:cNvSpPr>
      </xdr:nvSpPr>
      <xdr:spPr>
        <a:xfrm>
          <a:off x="5981700" y="2434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95250" cy="228600"/>
    <xdr:sp>
      <xdr:nvSpPr>
        <xdr:cNvPr id="310" name="Text Box 1"/>
        <xdr:cNvSpPr txBox="1">
          <a:spLocks noChangeArrowheads="1"/>
        </xdr:cNvSpPr>
      </xdr:nvSpPr>
      <xdr:spPr>
        <a:xfrm>
          <a:off x="5981700" y="2491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95250" cy="228600"/>
    <xdr:sp>
      <xdr:nvSpPr>
        <xdr:cNvPr id="311" name="Text Box 1"/>
        <xdr:cNvSpPr txBox="1">
          <a:spLocks noChangeArrowheads="1"/>
        </xdr:cNvSpPr>
      </xdr:nvSpPr>
      <xdr:spPr>
        <a:xfrm>
          <a:off x="5981700" y="2491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95250" cy="228600"/>
    <xdr:sp>
      <xdr:nvSpPr>
        <xdr:cNvPr id="312" name="Text Box 1"/>
        <xdr:cNvSpPr txBox="1">
          <a:spLocks noChangeArrowheads="1"/>
        </xdr:cNvSpPr>
      </xdr:nvSpPr>
      <xdr:spPr>
        <a:xfrm>
          <a:off x="5981700" y="2491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95250" cy="228600"/>
    <xdr:sp>
      <xdr:nvSpPr>
        <xdr:cNvPr id="313" name="Text Box 1"/>
        <xdr:cNvSpPr txBox="1">
          <a:spLocks noChangeArrowheads="1"/>
        </xdr:cNvSpPr>
      </xdr:nvSpPr>
      <xdr:spPr>
        <a:xfrm>
          <a:off x="5981700" y="2491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95250" cy="228600"/>
    <xdr:sp>
      <xdr:nvSpPr>
        <xdr:cNvPr id="314" name="Text Box 1"/>
        <xdr:cNvSpPr txBox="1">
          <a:spLocks noChangeArrowheads="1"/>
        </xdr:cNvSpPr>
      </xdr:nvSpPr>
      <xdr:spPr>
        <a:xfrm>
          <a:off x="5981700" y="24917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95250" cy="228600"/>
    <xdr:sp>
      <xdr:nvSpPr>
        <xdr:cNvPr id="315" name="Text Box 1"/>
        <xdr:cNvSpPr txBox="1">
          <a:spLocks noChangeArrowheads="1"/>
        </xdr:cNvSpPr>
      </xdr:nvSpPr>
      <xdr:spPr>
        <a:xfrm>
          <a:off x="5981700" y="2510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95250" cy="228600"/>
    <xdr:sp>
      <xdr:nvSpPr>
        <xdr:cNvPr id="316" name="Text Box 1"/>
        <xdr:cNvSpPr txBox="1">
          <a:spLocks noChangeArrowheads="1"/>
        </xdr:cNvSpPr>
      </xdr:nvSpPr>
      <xdr:spPr>
        <a:xfrm>
          <a:off x="5981700" y="2510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95250" cy="228600"/>
    <xdr:sp>
      <xdr:nvSpPr>
        <xdr:cNvPr id="317" name="Text Box 1"/>
        <xdr:cNvSpPr txBox="1">
          <a:spLocks noChangeArrowheads="1"/>
        </xdr:cNvSpPr>
      </xdr:nvSpPr>
      <xdr:spPr>
        <a:xfrm>
          <a:off x="5981700" y="2510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95250" cy="228600"/>
    <xdr:sp>
      <xdr:nvSpPr>
        <xdr:cNvPr id="318" name="Text Box 1"/>
        <xdr:cNvSpPr txBox="1">
          <a:spLocks noChangeArrowheads="1"/>
        </xdr:cNvSpPr>
      </xdr:nvSpPr>
      <xdr:spPr>
        <a:xfrm>
          <a:off x="5981700" y="2510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95250" cy="228600"/>
    <xdr:sp>
      <xdr:nvSpPr>
        <xdr:cNvPr id="319" name="Text Box 1"/>
        <xdr:cNvSpPr txBox="1">
          <a:spLocks noChangeArrowheads="1"/>
        </xdr:cNvSpPr>
      </xdr:nvSpPr>
      <xdr:spPr>
        <a:xfrm>
          <a:off x="5981700" y="2510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95250" cy="228600"/>
    <xdr:sp>
      <xdr:nvSpPr>
        <xdr:cNvPr id="320" name="Text Box 1"/>
        <xdr:cNvSpPr txBox="1">
          <a:spLocks noChangeArrowheads="1"/>
        </xdr:cNvSpPr>
      </xdr:nvSpPr>
      <xdr:spPr>
        <a:xfrm>
          <a:off x="5981700" y="2548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95250" cy="228600"/>
    <xdr:sp>
      <xdr:nvSpPr>
        <xdr:cNvPr id="321" name="Text Box 1"/>
        <xdr:cNvSpPr txBox="1">
          <a:spLocks noChangeArrowheads="1"/>
        </xdr:cNvSpPr>
      </xdr:nvSpPr>
      <xdr:spPr>
        <a:xfrm>
          <a:off x="5981700" y="2548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95250" cy="228600"/>
    <xdr:sp>
      <xdr:nvSpPr>
        <xdr:cNvPr id="322" name="Text Box 1"/>
        <xdr:cNvSpPr txBox="1">
          <a:spLocks noChangeArrowheads="1"/>
        </xdr:cNvSpPr>
      </xdr:nvSpPr>
      <xdr:spPr>
        <a:xfrm>
          <a:off x="5981700" y="2548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95250" cy="228600"/>
    <xdr:sp>
      <xdr:nvSpPr>
        <xdr:cNvPr id="323" name="Text Box 1"/>
        <xdr:cNvSpPr txBox="1">
          <a:spLocks noChangeArrowheads="1"/>
        </xdr:cNvSpPr>
      </xdr:nvSpPr>
      <xdr:spPr>
        <a:xfrm>
          <a:off x="5981700" y="2548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95250" cy="228600"/>
    <xdr:sp>
      <xdr:nvSpPr>
        <xdr:cNvPr id="324" name="Text Box 1"/>
        <xdr:cNvSpPr txBox="1">
          <a:spLocks noChangeArrowheads="1"/>
        </xdr:cNvSpPr>
      </xdr:nvSpPr>
      <xdr:spPr>
        <a:xfrm>
          <a:off x="5981700" y="2548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95250" cy="228600"/>
    <xdr:sp>
      <xdr:nvSpPr>
        <xdr:cNvPr id="325" name="Text Box 1"/>
        <xdr:cNvSpPr txBox="1">
          <a:spLocks noChangeArrowheads="1"/>
        </xdr:cNvSpPr>
      </xdr:nvSpPr>
      <xdr:spPr>
        <a:xfrm>
          <a:off x="5981700" y="2586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95250" cy="228600"/>
    <xdr:sp>
      <xdr:nvSpPr>
        <xdr:cNvPr id="326" name="Text Box 1"/>
        <xdr:cNvSpPr txBox="1">
          <a:spLocks noChangeArrowheads="1"/>
        </xdr:cNvSpPr>
      </xdr:nvSpPr>
      <xdr:spPr>
        <a:xfrm>
          <a:off x="5981700" y="2586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95250" cy="228600"/>
    <xdr:sp>
      <xdr:nvSpPr>
        <xdr:cNvPr id="327" name="Text Box 1"/>
        <xdr:cNvSpPr txBox="1">
          <a:spLocks noChangeArrowheads="1"/>
        </xdr:cNvSpPr>
      </xdr:nvSpPr>
      <xdr:spPr>
        <a:xfrm>
          <a:off x="5981700" y="2586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95250" cy="228600"/>
    <xdr:sp>
      <xdr:nvSpPr>
        <xdr:cNvPr id="328" name="Text Box 1"/>
        <xdr:cNvSpPr txBox="1">
          <a:spLocks noChangeArrowheads="1"/>
        </xdr:cNvSpPr>
      </xdr:nvSpPr>
      <xdr:spPr>
        <a:xfrm>
          <a:off x="5981700" y="2586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95250" cy="228600"/>
    <xdr:sp>
      <xdr:nvSpPr>
        <xdr:cNvPr id="329" name="Text Box 1"/>
        <xdr:cNvSpPr txBox="1">
          <a:spLocks noChangeArrowheads="1"/>
        </xdr:cNvSpPr>
      </xdr:nvSpPr>
      <xdr:spPr>
        <a:xfrm>
          <a:off x="5981700" y="2586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95250" cy="228600"/>
    <xdr:sp>
      <xdr:nvSpPr>
        <xdr:cNvPr id="330" name="Text Box 1"/>
        <xdr:cNvSpPr txBox="1">
          <a:spLocks noChangeArrowheads="1"/>
        </xdr:cNvSpPr>
      </xdr:nvSpPr>
      <xdr:spPr>
        <a:xfrm>
          <a:off x="59817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95250" cy="228600"/>
    <xdr:sp>
      <xdr:nvSpPr>
        <xdr:cNvPr id="331" name="Text Box 1"/>
        <xdr:cNvSpPr txBox="1">
          <a:spLocks noChangeArrowheads="1"/>
        </xdr:cNvSpPr>
      </xdr:nvSpPr>
      <xdr:spPr>
        <a:xfrm>
          <a:off x="59817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95250" cy="228600"/>
    <xdr:sp>
      <xdr:nvSpPr>
        <xdr:cNvPr id="332" name="Text Box 1"/>
        <xdr:cNvSpPr txBox="1">
          <a:spLocks noChangeArrowheads="1"/>
        </xdr:cNvSpPr>
      </xdr:nvSpPr>
      <xdr:spPr>
        <a:xfrm>
          <a:off x="59817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95250" cy="228600"/>
    <xdr:sp>
      <xdr:nvSpPr>
        <xdr:cNvPr id="333" name="Text Box 1"/>
        <xdr:cNvSpPr txBox="1">
          <a:spLocks noChangeArrowheads="1"/>
        </xdr:cNvSpPr>
      </xdr:nvSpPr>
      <xdr:spPr>
        <a:xfrm>
          <a:off x="59817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95250" cy="228600"/>
    <xdr:sp>
      <xdr:nvSpPr>
        <xdr:cNvPr id="334" name="Text Box 1"/>
        <xdr:cNvSpPr txBox="1">
          <a:spLocks noChangeArrowheads="1"/>
        </xdr:cNvSpPr>
      </xdr:nvSpPr>
      <xdr:spPr>
        <a:xfrm>
          <a:off x="5981700" y="2625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95250" cy="228600"/>
    <xdr:sp>
      <xdr:nvSpPr>
        <xdr:cNvPr id="335" name="Text Box 1"/>
        <xdr:cNvSpPr txBox="1">
          <a:spLocks noChangeArrowheads="1"/>
        </xdr:cNvSpPr>
      </xdr:nvSpPr>
      <xdr:spPr>
        <a:xfrm>
          <a:off x="5981700" y="2663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95250" cy="228600"/>
    <xdr:sp>
      <xdr:nvSpPr>
        <xdr:cNvPr id="336" name="Text Box 1"/>
        <xdr:cNvSpPr txBox="1">
          <a:spLocks noChangeArrowheads="1"/>
        </xdr:cNvSpPr>
      </xdr:nvSpPr>
      <xdr:spPr>
        <a:xfrm>
          <a:off x="5981700" y="2663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95250" cy="228600"/>
    <xdr:sp>
      <xdr:nvSpPr>
        <xdr:cNvPr id="337" name="Text Box 1"/>
        <xdr:cNvSpPr txBox="1">
          <a:spLocks noChangeArrowheads="1"/>
        </xdr:cNvSpPr>
      </xdr:nvSpPr>
      <xdr:spPr>
        <a:xfrm>
          <a:off x="5981700" y="2663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95250" cy="228600"/>
    <xdr:sp>
      <xdr:nvSpPr>
        <xdr:cNvPr id="338" name="Text Box 1"/>
        <xdr:cNvSpPr txBox="1">
          <a:spLocks noChangeArrowheads="1"/>
        </xdr:cNvSpPr>
      </xdr:nvSpPr>
      <xdr:spPr>
        <a:xfrm>
          <a:off x="5981700" y="2663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95250" cy="228600"/>
    <xdr:sp>
      <xdr:nvSpPr>
        <xdr:cNvPr id="339" name="Text Box 1"/>
        <xdr:cNvSpPr txBox="1">
          <a:spLocks noChangeArrowheads="1"/>
        </xdr:cNvSpPr>
      </xdr:nvSpPr>
      <xdr:spPr>
        <a:xfrm>
          <a:off x="5981700" y="2663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95250" cy="228600"/>
    <xdr:sp>
      <xdr:nvSpPr>
        <xdr:cNvPr id="340" name="Text Box 1"/>
        <xdr:cNvSpPr txBox="1">
          <a:spLocks noChangeArrowheads="1"/>
        </xdr:cNvSpPr>
      </xdr:nvSpPr>
      <xdr:spPr>
        <a:xfrm>
          <a:off x="5981700" y="2701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95250" cy="228600"/>
    <xdr:sp>
      <xdr:nvSpPr>
        <xdr:cNvPr id="341" name="Text Box 1"/>
        <xdr:cNvSpPr txBox="1">
          <a:spLocks noChangeArrowheads="1"/>
        </xdr:cNvSpPr>
      </xdr:nvSpPr>
      <xdr:spPr>
        <a:xfrm>
          <a:off x="5981700" y="2701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95250" cy="228600"/>
    <xdr:sp>
      <xdr:nvSpPr>
        <xdr:cNvPr id="342" name="Text Box 1"/>
        <xdr:cNvSpPr txBox="1">
          <a:spLocks noChangeArrowheads="1"/>
        </xdr:cNvSpPr>
      </xdr:nvSpPr>
      <xdr:spPr>
        <a:xfrm>
          <a:off x="5981700" y="2701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95250" cy="228600"/>
    <xdr:sp>
      <xdr:nvSpPr>
        <xdr:cNvPr id="343" name="Text Box 1"/>
        <xdr:cNvSpPr txBox="1">
          <a:spLocks noChangeArrowheads="1"/>
        </xdr:cNvSpPr>
      </xdr:nvSpPr>
      <xdr:spPr>
        <a:xfrm>
          <a:off x="5981700" y="2701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136</xdr:row>
      <xdr:rowOff>0</xdr:rowOff>
    </xdr:from>
    <xdr:ext cx="95250" cy="228600"/>
    <xdr:sp>
      <xdr:nvSpPr>
        <xdr:cNvPr id="344" name="Text Box 1"/>
        <xdr:cNvSpPr txBox="1">
          <a:spLocks noChangeArrowheads="1"/>
        </xdr:cNvSpPr>
      </xdr:nvSpPr>
      <xdr:spPr>
        <a:xfrm>
          <a:off x="5981700" y="2701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95250" cy="228600"/>
    <xdr:sp>
      <xdr:nvSpPr>
        <xdr:cNvPr id="345" name="Text Box 1"/>
        <xdr:cNvSpPr txBox="1">
          <a:spLocks noChangeArrowheads="1"/>
        </xdr:cNvSpPr>
      </xdr:nvSpPr>
      <xdr:spPr>
        <a:xfrm>
          <a:off x="5981700" y="2739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95250" cy="228600"/>
    <xdr:sp>
      <xdr:nvSpPr>
        <xdr:cNvPr id="346" name="Text Box 1"/>
        <xdr:cNvSpPr txBox="1">
          <a:spLocks noChangeArrowheads="1"/>
        </xdr:cNvSpPr>
      </xdr:nvSpPr>
      <xdr:spPr>
        <a:xfrm>
          <a:off x="5981700" y="2739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95250" cy="228600"/>
    <xdr:sp>
      <xdr:nvSpPr>
        <xdr:cNvPr id="347" name="Text Box 1"/>
        <xdr:cNvSpPr txBox="1">
          <a:spLocks noChangeArrowheads="1"/>
        </xdr:cNvSpPr>
      </xdr:nvSpPr>
      <xdr:spPr>
        <a:xfrm>
          <a:off x="5981700" y="2739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95250" cy="228600"/>
    <xdr:sp>
      <xdr:nvSpPr>
        <xdr:cNvPr id="348" name="Text Box 1"/>
        <xdr:cNvSpPr txBox="1">
          <a:spLocks noChangeArrowheads="1"/>
        </xdr:cNvSpPr>
      </xdr:nvSpPr>
      <xdr:spPr>
        <a:xfrm>
          <a:off x="5981700" y="2739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95250" cy="228600"/>
    <xdr:sp>
      <xdr:nvSpPr>
        <xdr:cNvPr id="349" name="Text Box 1"/>
        <xdr:cNvSpPr txBox="1">
          <a:spLocks noChangeArrowheads="1"/>
        </xdr:cNvSpPr>
      </xdr:nvSpPr>
      <xdr:spPr>
        <a:xfrm>
          <a:off x="5981700" y="2739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95250" cy="228600"/>
    <xdr:sp>
      <xdr:nvSpPr>
        <xdr:cNvPr id="350" name="Text Box 1"/>
        <xdr:cNvSpPr txBox="1">
          <a:spLocks noChangeArrowheads="1"/>
        </xdr:cNvSpPr>
      </xdr:nvSpPr>
      <xdr:spPr>
        <a:xfrm>
          <a:off x="5981700" y="2777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95250" cy="228600"/>
    <xdr:sp>
      <xdr:nvSpPr>
        <xdr:cNvPr id="351" name="Text Box 1"/>
        <xdr:cNvSpPr txBox="1">
          <a:spLocks noChangeArrowheads="1"/>
        </xdr:cNvSpPr>
      </xdr:nvSpPr>
      <xdr:spPr>
        <a:xfrm>
          <a:off x="5981700" y="2777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95250" cy="228600"/>
    <xdr:sp>
      <xdr:nvSpPr>
        <xdr:cNvPr id="352" name="Text Box 1"/>
        <xdr:cNvSpPr txBox="1">
          <a:spLocks noChangeArrowheads="1"/>
        </xdr:cNvSpPr>
      </xdr:nvSpPr>
      <xdr:spPr>
        <a:xfrm>
          <a:off x="5981700" y="2777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95250" cy="228600"/>
    <xdr:sp>
      <xdr:nvSpPr>
        <xdr:cNvPr id="353" name="Text Box 1"/>
        <xdr:cNvSpPr txBox="1">
          <a:spLocks noChangeArrowheads="1"/>
        </xdr:cNvSpPr>
      </xdr:nvSpPr>
      <xdr:spPr>
        <a:xfrm>
          <a:off x="5981700" y="2777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95250" cy="228600"/>
    <xdr:sp>
      <xdr:nvSpPr>
        <xdr:cNvPr id="354" name="Text Box 1"/>
        <xdr:cNvSpPr txBox="1">
          <a:spLocks noChangeArrowheads="1"/>
        </xdr:cNvSpPr>
      </xdr:nvSpPr>
      <xdr:spPr>
        <a:xfrm>
          <a:off x="5981700" y="2777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95250" cy="228600"/>
    <xdr:sp>
      <xdr:nvSpPr>
        <xdr:cNvPr id="355" name="Text Box 1"/>
        <xdr:cNvSpPr txBox="1">
          <a:spLocks noChangeArrowheads="1"/>
        </xdr:cNvSpPr>
      </xdr:nvSpPr>
      <xdr:spPr>
        <a:xfrm>
          <a:off x="5981700" y="2815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95250" cy="228600"/>
    <xdr:sp>
      <xdr:nvSpPr>
        <xdr:cNvPr id="356" name="Text Box 1"/>
        <xdr:cNvSpPr txBox="1">
          <a:spLocks noChangeArrowheads="1"/>
        </xdr:cNvSpPr>
      </xdr:nvSpPr>
      <xdr:spPr>
        <a:xfrm>
          <a:off x="5981700" y="2815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95250" cy="228600"/>
    <xdr:sp>
      <xdr:nvSpPr>
        <xdr:cNvPr id="357" name="Text Box 1"/>
        <xdr:cNvSpPr txBox="1">
          <a:spLocks noChangeArrowheads="1"/>
        </xdr:cNvSpPr>
      </xdr:nvSpPr>
      <xdr:spPr>
        <a:xfrm>
          <a:off x="5981700" y="2815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95250" cy="228600"/>
    <xdr:sp>
      <xdr:nvSpPr>
        <xdr:cNvPr id="358" name="Text Box 1"/>
        <xdr:cNvSpPr txBox="1">
          <a:spLocks noChangeArrowheads="1"/>
        </xdr:cNvSpPr>
      </xdr:nvSpPr>
      <xdr:spPr>
        <a:xfrm>
          <a:off x="5981700" y="2815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95250" cy="228600"/>
    <xdr:sp>
      <xdr:nvSpPr>
        <xdr:cNvPr id="359" name="Text Box 1"/>
        <xdr:cNvSpPr txBox="1">
          <a:spLocks noChangeArrowheads="1"/>
        </xdr:cNvSpPr>
      </xdr:nvSpPr>
      <xdr:spPr>
        <a:xfrm>
          <a:off x="5981700" y="2815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0" cy="228600"/>
    <xdr:sp>
      <xdr:nvSpPr>
        <xdr:cNvPr id="360" name="Text Box 1"/>
        <xdr:cNvSpPr txBox="1">
          <a:spLocks noChangeArrowheads="1"/>
        </xdr:cNvSpPr>
      </xdr:nvSpPr>
      <xdr:spPr>
        <a:xfrm>
          <a:off x="5981700" y="2853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0" cy="228600"/>
    <xdr:sp>
      <xdr:nvSpPr>
        <xdr:cNvPr id="361" name="Text Box 1"/>
        <xdr:cNvSpPr txBox="1">
          <a:spLocks noChangeArrowheads="1"/>
        </xdr:cNvSpPr>
      </xdr:nvSpPr>
      <xdr:spPr>
        <a:xfrm>
          <a:off x="5981700" y="2853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0" cy="228600"/>
    <xdr:sp>
      <xdr:nvSpPr>
        <xdr:cNvPr id="362" name="Text Box 1"/>
        <xdr:cNvSpPr txBox="1">
          <a:spLocks noChangeArrowheads="1"/>
        </xdr:cNvSpPr>
      </xdr:nvSpPr>
      <xdr:spPr>
        <a:xfrm>
          <a:off x="5981700" y="2853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0" cy="228600"/>
    <xdr:sp>
      <xdr:nvSpPr>
        <xdr:cNvPr id="363" name="Text Box 1"/>
        <xdr:cNvSpPr txBox="1">
          <a:spLocks noChangeArrowheads="1"/>
        </xdr:cNvSpPr>
      </xdr:nvSpPr>
      <xdr:spPr>
        <a:xfrm>
          <a:off x="5981700" y="2853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0" cy="228600"/>
    <xdr:sp>
      <xdr:nvSpPr>
        <xdr:cNvPr id="364" name="Text Box 1"/>
        <xdr:cNvSpPr txBox="1">
          <a:spLocks noChangeArrowheads="1"/>
        </xdr:cNvSpPr>
      </xdr:nvSpPr>
      <xdr:spPr>
        <a:xfrm>
          <a:off x="5981700" y="2853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0" cy="228600"/>
    <xdr:sp>
      <xdr:nvSpPr>
        <xdr:cNvPr id="365" name="Text Box 1"/>
        <xdr:cNvSpPr txBox="1">
          <a:spLocks noChangeArrowheads="1"/>
        </xdr:cNvSpPr>
      </xdr:nvSpPr>
      <xdr:spPr>
        <a:xfrm>
          <a:off x="5981700" y="2891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0" cy="228600"/>
    <xdr:sp>
      <xdr:nvSpPr>
        <xdr:cNvPr id="366" name="Text Box 1"/>
        <xdr:cNvSpPr txBox="1">
          <a:spLocks noChangeArrowheads="1"/>
        </xdr:cNvSpPr>
      </xdr:nvSpPr>
      <xdr:spPr>
        <a:xfrm>
          <a:off x="5981700" y="2891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0" cy="228600"/>
    <xdr:sp>
      <xdr:nvSpPr>
        <xdr:cNvPr id="367" name="Text Box 1"/>
        <xdr:cNvSpPr txBox="1">
          <a:spLocks noChangeArrowheads="1"/>
        </xdr:cNvSpPr>
      </xdr:nvSpPr>
      <xdr:spPr>
        <a:xfrm>
          <a:off x="5981700" y="2891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0" cy="228600"/>
    <xdr:sp>
      <xdr:nvSpPr>
        <xdr:cNvPr id="368" name="Text Box 1"/>
        <xdr:cNvSpPr txBox="1">
          <a:spLocks noChangeArrowheads="1"/>
        </xdr:cNvSpPr>
      </xdr:nvSpPr>
      <xdr:spPr>
        <a:xfrm>
          <a:off x="5981700" y="2891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0" cy="228600"/>
    <xdr:sp>
      <xdr:nvSpPr>
        <xdr:cNvPr id="369" name="Text Box 1"/>
        <xdr:cNvSpPr txBox="1">
          <a:spLocks noChangeArrowheads="1"/>
        </xdr:cNvSpPr>
      </xdr:nvSpPr>
      <xdr:spPr>
        <a:xfrm>
          <a:off x="5981700" y="2891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95250" cy="228600"/>
    <xdr:sp>
      <xdr:nvSpPr>
        <xdr:cNvPr id="370" name="Text Box 1"/>
        <xdr:cNvSpPr txBox="1">
          <a:spLocks noChangeArrowheads="1"/>
        </xdr:cNvSpPr>
      </xdr:nvSpPr>
      <xdr:spPr>
        <a:xfrm>
          <a:off x="5981700" y="2929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95250" cy="228600"/>
    <xdr:sp>
      <xdr:nvSpPr>
        <xdr:cNvPr id="371" name="Text Box 1"/>
        <xdr:cNvSpPr txBox="1">
          <a:spLocks noChangeArrowheads="1"/>
        </xdr:cNvSpPr>
      </xdr:nvSpPr>
      <xdr:spPr>
        <a:xfrm>
          <a:off x="5981700" y="2929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95250" cy="228600"/>
    <xdr:sp>
      <xdr:nvSpPr>
        <xdr:cNvPr id="372" name="Text Box 1"/>
        <xdr:cNvSpPr txBox="1">
          <a:spLocks noChangeArrowheads="1"/>
        </xdr:cNvSpPr>
      </xdr:nvSpPr>
      <xdr:spPr>
        <a:xfrm>
          <a:off x="5981700" y="2929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95250" cy="228600"/>
    <xdr:sp>
      <xdr:nvSpPr>
        <xdr:cNvPr id="373" name="Text Box 1"/>
        <xdr:cNvSpPr txBox="1">
          <a:spLocks noChangeArrowheads="1"/>
        </xdr:cNvSpPr>
      </xdr:nvSpPr>
      <xdr:spPr>
        <a:xfrm>
          <a:off x="5981700" y="2929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95250" cy="228600"/>
    <xdr:sp>
      <xdr:nvSpPr>
        <xdr:cNvPr id="374" name="Text Box 1"/>
        <xdr:cNvSpPr txBox="1">
          <a:spLocks noChangeArrowheads="1"/>
        </xdr:cNvSpPr>
      </xdr:nvSpPr>
      <xdr:spPr>
        <a:xfrm>
          <a:off x="5981700" y="2929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95250" cy="228600"/>
    <xdr:sp>
      <xdr:nvSpPr>
        <xdr:cNvPr id="375" name="Text Box 1"/>
        <xdr:cNvSpPr txBox="1">
          <a:spLocks noChangeArrowheads="1"/>
        </xdr:cNvSpPr>
      </xdr:nvSpPr>
      <xdr:spPr>
        <a:xfrm>
          <a:off x="5981700" y="2967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95250" cy="228600"/>
    <xdr:sp>
      <xdr:nvSpPr>
        <xdr:cNvPr id="376" name="Text Box 1"/>
        <xdr:cNvSpPr txBox="1">
          <a:spLocks noChangeArrowheads="1"/>
        </xdr:cNvSpPr>
      </xdr:nvSpPr>
      <xdr:spPr>
        <a:xfrm>
          <a:off x="5981700" y="2967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95250" cy="228600"/>
    <xdr:sp>
      <xdr:nvSpPr>
        <xdr:cNvPr id="377" name="Text Box 1"/>
        <xdr:cNvSpPr txBox="1">
          <a:spLocks noChangeArrowheads="1"/>
        </xdr:cNvSpPr>
      </xdr:nvSpPr>
      <xdr:spPr>
        <a:xfrm>
          <a:off x="5981700" y="2967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95250" cy="228600"/>
    <xdr:sp>
      <xdr:nvSpPr>
        <xdr:cNvPr id="378" name="Text Box 1"/>
        <xdr:cNvSpPr txBox="1">
          <a:spLocks noChangeArrowheads="1"/>
        </xdr:cNvSpPr>
      </xdr:nvSpPr>
      <xdr:spPr>
        <a:xfrm>
          <a:off x="5981700" y="2967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95250" cy="228600"/>
    <xdr:sp>
      <xdr:nvSpPr>
        <xdr:cNvPr id="379" name="Text Box 1"/>
        <xdr:cNvSpPr txBox="1">
          <a:spLocks noChangeArrowheads="1"/>
        </xdr:cNvSpPr>
      </xdr:nvSpPr>
      <xdr:spPr>
        <a:xfrm>
          <a:off x="5981700" y="2967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95250" cy="228600"/>
    <xdr:sp>
      <xdr:nvSpPr>
        <xdr:cNvPr id="380" name="Text Box 1"/>
        <xdr:cNvSpPr txBox="1">
          <a:spLocks noChangeArrowheads="1"/>
        </xdr:cNvSpPr>
      </xdr:nvSpPr>
      <xdr:spPr>
        <a:xfrm>
          <a:off x="5981700" y="3006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95250" cy="228600"/>
    <xdr:sp>
      <xdr:nvSpPr>
        <xdr:cNvPr id="381" name="Text Box 1"/>
        <xdr:cNvSpPr txBox="1">
          <a:spLocks noChangeArrowheads="1"/>
        </xdr:cNvSpPr>
      </xdr:nvSpPr>
      <xdr:spPr>
        <a:xfrm>
          <a:off x="5981700" y="3006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95250" cy="228600"/>
    <xdr:sp>
      <xdr:nvSpPr>
        <xdr:cNvPr id="382" name="Text Box 1"/>
        <xdr:cNvSpPr txBox="1">
          <a:spLocks noChangeArrowheads="1"/>
        </xdr:cNvSpPr>
      </xdr:nvSpPr>
      <xdr:spPr>
        <a:xfrm>
          <a:off x="5981700" y="3006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95250" cy="228600"/>
    <xdr:sp>
      <xdr:nvSpPr>
        <xdr:cNvPr id="383" name="Text Box 1"/>
        <xdr:cNvSpPr txBox="1">
          <a:spLocks noChangeArrowheads="1"/>
        </xdr:cNvSpPr>
      </xdr:nvSpPr>
      <xdr:spPr>
        <a:xfrm>
          <a:off x="5981700" y="3006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0</xdr:rowOff>
    </xdr:from>
    <xdr:ext cx="95250" cy="228600"/>
    <xdr:sp>
      <xdr:nvSpPr>
        <xdr:cNvPr id="384" name="Text Box 1"/>
        <xdr:cNvSpPr txBox="1">
          <a:spLocks noChangeArrowheads="1"/>
        </xdr:cNvSpPr>
      </xdr:nvSpPr>
      <xdr:spPr>
        <a:xfrm>
          <a:off x="5981700" y="3006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154</xdr:row>
      <xdr:rowOff>0</xdr:rowOff>
    </xdr:from>
    <xdr:ext cx="95250" cy="228600"/>
    <xdr:sp>
      <xdr:nvSpPr>
        <xdr:cNvPr id="385" name="Text Box 1"/>
        <xdr:cNvSpPr txBox="1">
          <a:spLocks noChangeArrowheads="1"/>
        </xdr:cNvSpPr>
      </xdr:nvSpPr>
      <xdr:spPr>
        <a:xfrm>
          <a:off x="5981700" y="3044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154</xdr:row>
      <xdr:rowOff>0</xdr:rowOff>
    </xdr:from>
    <xdr:ext cx="95250" cy="228600"/>
    <xdr:sp>
      <xdr:nvSpPr>
        <xdr:cNvPr id="386" name="Text Box 1"/>
        <xdr:cNvSpPr txBox="1">
          <a:spLocks noChangeArrowheads="1"/>
        </xdr:cNvSpPr>
      </xdr:nvSpPr>
      <xdr:spPr>
        <a:xfrm>
          <a:off x="5981700" y="3044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154</xdr:row>
      <xdr:rowOff>0</xdr:rowOff>
    </xdr:from>
    <xdr:ext cx="95250" cy="228600"/>
    <xdr:sp>
      <xdr:nvSpPr>
        <xdr:cNvPr id="387" name="Text Box 1"/>
        <xdr:cNvSpPr txBox="1">
          <a:spLocks noChangeArrowheads="1"/>
        </xdr:cNvSpPr>
      </xdr:nvSpPr>
      <xdr:spPr>
        <a:xfrm>
          <a:off x="5981700" y="3044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154</xdr:row>
      <xdr:rowOff>0</xdr:rowOff>
    </xdr:from>
    <xdr:ext cx="95250" cy="228600"/>
    <xdr:sp>
      <xdr:nvSpPr>
        <xdr:cNvPr id="388" name="Text Box 1"/>
        <xdr:cNvSpPr txBox="1">
          <a:spLocks noChangeArrowheads="1"/>
        </xdr:cNvSpPr>
      </xdr:nvSpPr>
      <xdr:spPr>
        <a:xfrm>
          <a:off x="5981700" y="3044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154</xdr:row>
      <xdr:rowOff>0</xdr:rowOff>
    </xdr:from>
    <xdr:ext cx="95250" cy="228600"/>
    <xdr:sp>
      <xdr:nvSpPr>
        <xdr:cNvPr id="389" name="Text Box 1"/>
        <xdr:cNvSpPr txBox="1">
          <a:spLocks noChangeArrowheads="1"/>
        </xdr:cNvSpPr>
      </xdr:nvSpPr>
      <xdr:spPr>
        <a:xfrm>
          <a:off x="5981700" y="3044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95250" cy="228600"/>
    <xdr:sp>
      <xdr:nvSpPr>
        <xdr:cNvPr id="390" name="Text Box 1"/>
        <xdr:cNvSpPr txBox="1">
          <a:spLocks noChangeArrowheads="1"/>
        </xdr:cNvSpPr>
      </xdr:nvSpPr>
      <xdr:spPr>
        <a:xfrm>
          <a:off x="5981700" y="3082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95250" cy="228600"/>
    <xdr:sp>
      <xdr:nvSpPr>
        <xdr:cNvPr id="391" name="Text Box 1"/>
        <xdr:cNvSpPr txBox="1">
          <a:spLocks noChangeArrowheads="1"/>
        </xdr:cNvSpPr>
      </xdr:nvSpPr>
      <xdr:spPr>
        <a:xfrm>
          <a:off x="5981700" y="3082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95250" cy="228600"/>
    <xdr:sp>
      <xdr:nvSpPr>
        <xdr:cNvPr id="392" name="Text Box 1"/>
        <xdr:cNvSpPr txBox="1">
          <a:spLocks noChangeArrowheads="1"/>
        </xdr:cNvSpPr>
      </xdr:nvSpPr>
      <xdr:spPr>
        <a:xfrm>
          <a:off x="5981700" y="3082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95250" cy="228600"/>
    <xdr:sp>
      <xdr:nvSpPr>
        <xdr:cNvPr id="393" name="Text Box 1"/>
        <xdr:cNvSpPr txBox="1">
          <a:spLocks noChangeArrowheads="1"/>
        </xdr:cNvSpPr>
      </xdr:nvSpPr>
      <xdr:spPr>
        <a:xfrm>
          <a:off x="5981700" y="3082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95250" cy="228600"/>
    <xdr:sp>
      <xdr:nvSpPr>
        <xdr:cNvPr id="394" name="Text Box 1"/>
        <xdr:cNvSpPr txBox="1">
          <a:spLocks noChangeArrowheads="1"/>
        </xdr:cNvSpPr>
      </xdr:nvSpPr>
      <xdr:spPr>
        <a:xfrm>
          <a:off x="5981700" y="3082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95250" cy="228600"/>
    <xdr:sp>
      <xdr:nvSpPr>
        <xdr:cNvPr id="395" name="Text Box 1"/>
        <xdr:cNvSpPr txBox="1">
          <a:spLocks noChangeArrowheads="1"/>
        </xdr:cNvSpPr>
      </xdr:nvSpPr>
      <xdr:spPr>
        <a:xfrm>
          <a:off x="5981700" y="3120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95250" cy="228600"/>
    <xdr:sp>
      <xdr:nvSpPr>
        <xdr:cNvPr id="396" name="Text Box 1"/>
        <xdr:cNvSpPr txBox="1">
          <a:spLocks noChangeArrowheads="1"/>
        </xdr:cNvSpPr>
      </xdr:nvSpPr>
      <xdr:spPr>
        <a:xfrm>
          <a:off x="5981700" y="3120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95250" cy="228600"/>
    <xdr:sp>
      <xdr:nvSpPr>
        <xdr:cNvPr id="397" name="Text Box 1"/>
        <xdr:cNvSpPr txBox="1">
          <a:spLocks noChangeArrowheads="1"/>
        </xdr:cNvSpPr>
      </xdr:nvSpPr>
      <xdr:spPr>
        <a:xfrm>
          <a:off x="5981700" y="3120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95250" cy="228600"/>
    <xdr:sp>
      <xdr:nvSpPr>
        <xdr:cNvPr id="398" name="Text Box 1"/>
        <xdr:cNvSpPr txBox="1">
          <a:spLocks noChangeArrowheads="1"/>
        </xdr:cNvSpPr>
      </xdr:nvSpPr>
      <xdr:spPr>
        <a:xfrm>
          <a:off x="5981700" y="3120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95250" cy="228600"/>
    <xdr:sp>
      <xdr:nvSpPr>
        <xdr:cNvPr id="399" name="Text Box 1"/>
        <xdr:cNvSpPr txBox="1">
          <a:spLocks noChangeArrowheads="1"/>
        </xdr:cNvSpPr>
      </xdr:nvSpPr>
      <xdr:spPr>
        <a:xfrm>
          <a:off x="5981700" y="3120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95250" cy="228600"/>
    <xdr:sp>
      <xdr:nvSpPr>
        <xdr:cNvPr id="400" name="Text Box 1"/>
        <xdr:cNvSpPr txBox="1">
          <a:spLocks noChangeArrowheads="1"/>
        </xdr:cNvSpPr>
      </xdr:nvSpPr>
      <xdr:spPr>
        <a:xfrm>
          <a:off x="5981700" y="3158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95250" cy="228600"/>
    <xdr:sp>
      <xdr:nvSpPr>
        <xdr:cNvPr id="401" name="Text Box 1"/>
        <xdr:cNvSpPr txBox="1">
          <a:spLocks noChangeArrowheads="1"/>
        </xdr:cNvSpPr>
      </xdr:nvSpPr>
      <xdr:spPr>
        <a:xfrm>
          <a:off x="5981700" y="3158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95250" cy="228600"/>
    <xdr:sp>
      <xdr:nvSpPr>
        <xdr:cNvPr id="402" name="Text Box 1"/>
        <xdr:cNvSpPr txBox="1">
          <a:spLocks noChangeArrowheads="1"/>
        </xdr:cNvSpPr>
      </xdr:nvSpPr>
      <xdr:spPr>
        <a:xfrm>
          <a:off x="5981700" y="3158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95250" cy="228600"/>
    <xdr:sp>
      <xdr:nvSpPr>
        <xdr:cNvPr id="403" name="Text Box 1"/>
        <xdr:cNvSpPr txBox="1">
          <a:spLocks noChangeArrowheads="1"/>
        </xdr:cNvSpPr>
      </xdr:nvSpPr>
      <xdr:spPr>
        <a:xfrm>
          <a:off x="5981700" y="3158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95250" cy="228600"/>
    <xdr:sp>
      <xdr:nvSpPr>
        <xdr:cNvPr id="404" name="Text Box 1"/>
        <xdr:cNvSpPr txBox="1">
          <a:spLocks noChangeArrowheads="1"/>
        </xdr:cNvSpPr>
      </xdr:nvSpPr>
      <xdr:spPr>
        <a:xfrm>
          <a:off x="5981700" y="3158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95250" cy="228600"/>
    <xdr:sp>
      <xdr:nvSpPr>
        <xdr:cNvPr id="405" name="Text Box 1"/>
        <xdr:cNvSpPr txBox="1">
          <a:spLocks noChangeArrowheads="1"/>
        </xdr:cNvSpPr>
      </xdr:nvSpPr>
      <xdr:spPr>
        <a:xfrm>
          <a:off x="5981700" y="3196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95250" cy="228600"/>
    <xdr:sp>
      <xdr:nvSpPr>
        <xdr:cNvPr id="406" name="Text Box 1"/>
        <xdr:cNvSpPr txBox="1">
          <a:spLocks noChangeArrowheads="1"/>
        </xdr:cNvSpPr>
      </xdr:nvSpPr>
      <xdr:spPr>
        <a:xfrm>
          <a:off x="5981700" y="3196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95250" cy="228600"/>
    <xdr:sp>
      <xdr:nvSpPr>
        <xdr:cNvPr id="407" name="Text Box 1"/>
        <xdr:cNvSpPr txBox="1">
          <a:spLocks noChangeArrowheads="1"/>
        </xdr:cNvSpPr>
      </xdr:nvSpPr>
      <xdr:spPr>
        <a:xfrm>
          <a:off x="5981700" y="3196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95250" cy="228600"/>
    <xdr:sp>
      <xdr:nvSpPr>
        <xdr:cNvPr id="408" name="Text Box 1"/>
        <xdr:cNvSpPr txBox="1">
          <a:spLocks noChangeArrowheads="1"/>
        </xdr:cNvSpPr>
      </xdr:nvSpPr>
      <xdr:spPr>
        <a:xfrm>
          <a:off x="5981700" y="3196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162</xdr:row>
      <xdr:rowOff>0</xdr:rowOff>
    </xdr:from>
    <xdr:ext cx="95250" cy="228600"/>
    <xdr:sp>
      <xdr:nvSpPr>
        <xdr:cNvPr id="409" name="Text Box 1"/>
        <xdr:cNvSpPr txBox="1">
          <a:spLocks noChangeArrowheads="1"/>
        </xdr:cNvSpPr>
      </xdr:nvSpPr>
      <xdr:spPr>
        <a:xfrm>
          <a:off x="5981700" y="3196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95250" cy="228600"/>
    <xdr:sp>
      <xdr:nvSpPr>
        <xdr:cNvPr id="410" name="Text Box 1"/>
        <xdr:cNvSpPr txBox="1">
          <a:spLocks noChangeArrowheads="1"/>
        </xdr:cNvSpPr>
      </xdr:nvSpPr>
      <xdr:spPr>
        <a:xfrm>
          <a:off x="5981700" y="3234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95250" cy="228600"/>
    <xdr:sp>
      <xdr:nvSpPr>
        <xdr:cNvPr id="411" name="Text Box 1"/>
        <xdr:cNvSpPr txBox="1">
          <a:spLocks noChangeArrowheads="1"/>
        </xdr:cNvSpPr>
      </xdr:nvSpPr>
      <xdr:spPr>
        <a:xfrm>
          <a:off x="5981700" y="3234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95250" cy="228600"/>
    <xdr:sp>
      <xdr:nvSpPr>
        <xdr:cNvPr id="412" name="Text Box 1"/>
        <xdr:cNvSpPr txBox="1">
          <a:spLocks noChangeArrowheads="1"/>
        </xdr:cNvSpPr>
      </xdr:nvSpPr>
      <xdr:spPr>
        <a:xfrm>
          <a:off x="5981700" y="3234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95250" cy="228600"/>
    <xdr:sp>
      <xdr:nvSpPr>
        <xdr:cNvPr id="413" name="Text Box 1"/>
        <xdr:cNvSpPr txBox="1">
          <a:spLocks noChangeArrowheads="1"/>
        </xdr:cNvSpPr>
      </xdr:nvSpPr>
      <xdr:spPr>
        <a:xfrm>
          <a:off x="5981700" y="3234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95250" cy="228600"/>
    <xdr:sp>
      <xdr:nvSpPr>
        <xdr:cNvPr id="414" name="Text Box 1"/>
        <xdr:cNvSpPr txBox="1">
          <a:spLocks noChangeArrowheads="1"/>
        </xdr:cNvSpPr>
      </xdr:nvSpPr>
      <xdr:spPr>
        <a:xfrm>
          <a:off x="5981700" y="3234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95250" cy="228600"/>
    <xdr:sp>
      <xdr:nvSpPr>
        <xdr:cNvPr id="415" name="Text Box 1"/>
        <xdr:cNvSpPr txBox="1">
          <a:spLocks noChangeArrowheads="1"/>
        </xdr:cNvSpPr>
      </xdr:nvSpPr>
      <xdr:spPr>
        <a:xfrm>
          <a:off x="5981700" y="3272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95250" cy="228600"/>
    <xdr:sp>
      <xdr:nvSpPr>
        <xdr:cNvPr id="416" name="Text Box 1"/>
        <xdr:cNvSpPr txBox="1">
          <a:spLocks noChangeArrowheads="1"/>
        </xdr:cNvSpPr>
      </xdr:nvSpPr>
      <xdr:spPr>
        <a:xfrm>
          <a:off x="5981700" y="3272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95250" cy="228600"/>
    <xdr:sp>
      <xdr:nvSpPr>
        <xdr:cNvPr id="417" name="Text Box 1"/>
        <xdr:cNvSpPr txBox="1">
          <a:spLocks noChangeArrowheads="1"/>
        </xdr:cNvSpPr>
      </xdr:nvSpPr>
      <xdr:spPr>
        <a:xfrm>
          <a:off x="5981700" y="3272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95250" cy="228600"/>
    <xdr:sp>
      <xdr:nvSpPr>
        <xdr:cNvPr id="418" name="Text Box 1"/>
        <xdr:cNvSpPr txBox="1">
          <a:spLocks noChangeArrowheads="1"/>
        </xdr:cNvSpPr>
      </xdr:nvSpPr>
      <xdr:spPr>
        <a:xfrm>
          <a:off x="5981700" y="3272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95250" cy="228600"/>
    <xdr:sp>
      <xdr:nvSpPr>
        <xdr:cNvPr id="419" name="Text Box 1"/>
        <xdr:cNvSpPr txBox="1">
          <a:spLocks noChangeArrowheads="1"/>
        </xdr:cNvSpPr>
      </xdr:nvSpPr>
      <xdr:spPr>
        <a:xfrm>
          <a:off x="5981700" y="3272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0" cy="228600"/>
    <xdr:sp>
      <xdr:nvSpPr>
        <xdr:cNvPr id="420" name="Text Box 1"/>
        <xdr:cNvSpPr txBox="1">
          <a:spLocks noChangeArrowheads="1"/>
        </xdr:cNvSpPr>
      </xdr:nvSpPr>
      <xdr:spPr>
        <a:xfrm>
          <a:off x="5981700" y="3310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0" cy="228600"/>
    <xdr:sp>
      <xdr:nvSpPr>
        <xdr:cNvPr id="421" name="Text Box 1"/>
        <xdr:cNvSpPr txBox="1">
          <a:spLocks noChangeArrowheads="1"/>
        </xdr:cNvSpPr>
      </xdr:nvSpPr>
      <xdr:spPr>
        <a:xfrm>
          <a:off x="5981700" y="3310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0" cy="228600"/>
    <xdr:sp>
      <xdr:nvSpPr>
        <xdr:cNvPr id="422" name="Text Box 1"/>
        <xdr:cNvSpPr txBox="1">
          <a:spLocks noChangeArrowheads="1"/>
        </xdr:cNvSpPr>
      </xdr:nvSpPr>
      <xdr:spPr>
        <a:xfrm>
          <a:off x="5981700" y="3310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0" cy="228600"/>
    <xdr:sp>
      <xdr:nvSpPr>
        <xdr:cNvPr id="423" name="Text Box 1"/>
        <xdr:cNvSpPr txBox="1">
          <a:spLocks noChangeArrowheads="1"/>
        </xdr:cNvSpPr>
      </xdr:nvSpPr>
      <xdr:spPr>
        <a:xfrm>
          <a:off x="5981700" y="3310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0" cy="228600"/>
    <xdr:sp>
      <xdr:nvSpPr>
        <xdr:cNvPr id="424" name="Text Box 1"/>
        <xdr:cNvSpPr txBox="1">
          <a:spLocks noChangeArrowheads="1"/>
        </xdr:cNvSpPr>
      </xdr:nvSpPr>
      <xdr:spPr>
        <a:xfrm>
          <a:off x="5981700" y="3310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95250" cy="228600"/>
    <xdr:sp>
      <xdr:nvSpPr>
        <xdr:cNvPr id="425" name="Text Box 1"/>
        <xdr:cNvSpPr txBox="1">
          <a:spLocks noChangeArrowheads="1"/>
        </xdr:cNvSpPr>
      </xdr:nvSpPr>
      <xdr:spPr>
        <a:xfrm>
          <a:off x="5981700" y="3348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95250" cy="228600"/>
    <xdr:sp>
      <xdr:nvSpPr>
        <xdr:cNvPr id="426" name="Text Box 1"/>
        <xdr:cNvSpPr txBox="1">
          <a:spLocks noChangeArrowheads="1"/>
        </xdr:cNvSpPr>
      </xdr:nvSpPr>
      <xdr:spPr>
        <a:xfrm>
          <a:off x="5981700" y="3348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95250" cy="228600"/>
    <xdr:sp>
      <xdr:nvSpPr>
        <xdr:cNvPr id="427" name="Text Box 1"/>
        <xdr:cNvSpPr txBox="1">
          <a:spLocks noChangeArrowheads="1"/>
        </xdr:cNvSpPr>
      </xdr:nvSpPr>
      <xdr:spPr>
        <a:xfrm>
          <a:off x="5981700" y="3348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95250" cy="228600"/>
    <xdr:sp>
      <xdr:nvSpPr>
        <xdr:cNvPr id="428" name="Text Box 1"/>
        <xdr:cNvSpPr txBox="1">
          <a:spLocks noChangeArrowheads="1"/>
        </xdr:cNvSpPr>
      </xdr:nvSpPr>
      <xdr:spPr>
        <a:xfrm>
          <a:off x="5981700" y="3348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95250" cy="228600"/>
    <xdr:sp>
      <xdr:nvSpPr>
        <xdr:cNvPr id="429" name="Text Box 1"/>
        <xdr:cNvSpPr txBox="1">
          <a:spLocks noChangeArrowheads="1"/>
        </xdr:cNvSpPr>
      </xdr:nvSpPr>
      <xdr:spPr>
        <a:xfrm>
          <a:off x="5981700" y="3348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0" cy="228600"/>
    <xdr:sp>
      <xdr:nvSpPr>
        <xdr:cNvPr id="430" name="Text Box 1"/>
        <xdr:cNvSpPr txBox="1">
          <a:spLocks noChangeArrowheads="1"/>
        </xdr:cNvSpPr>
      </xdr:nvSpPr>
      <xdr:spPr>
        <a:xfrm>
          <a:off x="5981700" y="3387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0" cy="228600"/>
    <xdr:sp>
      <xdr:nvSpPr>
        <xdr:cNvPr id="431" name="Text Box 1"/>
        <xdr:cNvSpPr txBox="1">
          <a:spLocks noChangeArrowheads="1"/>
        </xdr:cNvSpPr>
      </xdr:nvSpPr>
      <xdr:spPr>
        <a:xfrm>
          <a:off x="5981700" y="3387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0" cy="228600"/>
    <xdr:sp>
      <xdr:nvSpPr>
        <xdr:cNvPr id="432" name="Text Box 1"/>
        <xdr:cNvSpPr txBox="1">
          <a:spLocks noChangeArrowheads="1"/>
        </xdr:cNvSpPr>
      </xdr:nvSpPr>
      <xdr:spPr>
        <a:xfrm>
          <a:off x="5981700" y="3387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0" cy="228600"/>
    <xdr:sp>
      <xdr:nvSpPr>
        <xdr:cNvPr id="433" name="Text Box 1"/>
        <xdr:cNvSpPr txBox="1">
          <a:spLocks noChangeArrowheads="1"/>
        </xdr:cNvSpPr>
      </xdr:nvSpPr>
      <xdr:spPr>
        <a:xfrm>
          <a:off x="5981700" y="3387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0" cy="228600"/>
    <xdr:sp>
      <xdr:nvSpPr>
        <xdr:cNvPr id="434" name="Text Box 1"/>
        <xdr:cNvSpPr txBox="1">
          <a:spLocks noChangeArrowheads="1"/>
        </xdr:cNvSpPr>
      </xdr:nvSpPr>
      <xdr:spPr>
        <a:xfrm>
          <a:off x="5981700" y="3387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174</xdr:row>
      <xdr:rowOff>0</xdr:rowOff>
    </xdr:from>
    <xdr:ext cx="95250" cy="228600"/>
    <xdr:sp>
      <xdr:nvSpPr>
        <xdr:cNvPr id="435" name="Text Box 1"/>
        <xdr:cNvSpPr txBox="1">
          <a:spLocks noChangeArrowheads="1"/>
        </xdr:cNvSpPr>
      </xdr:nvSpPr>
      <xdr:spPr>
        <a:xfrm>
          <a:off x="5981700" y="3425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174</xdr:row>
      <xdr:rowOff>0</xdr:rowOff>
    </xdr:from>
    <xdr:ext cx="95250" cy="228600"/>
    <xdr:sp>
      <xdr:nvSpPr>
        <xdr:cNvPr id="436" name="Text Box 1"/>
        <xdr:cNvSpPr txBox="1">
          <a:spLocks noChangeArrowheads="1"/>
        </xdr:cNvSpPr>
      </xdr:nvSpPr>
      <xdr:spPr>
        <a:xfrm>
          <a:off x="5981700" y="3425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174</xdr:row>
      <xdr:rowOff>0</xdr:rowOff>
    </xdr:from>
    <xdr:ext cx="95250" cy="228600"/>
    <xdr:sp>
      <xdr:nvSpPr>
        <xdr:cNvPr id="437" name="Text Box 1"/>
        <xdr:cNvSpPr txBox="1">
          <a:spLocks noChangeArrowheads="1"/>
        </xdr:cNvSpPr>
      </xdr:nvSpPr>
      <xdr:spPr>
        <a:xfrm>
          <a:off x="5981700" y="3425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174</xdr:row>
      <xdr:rowOff>0</xdr:rowOff>
    </xdr:from>
    <xdr:ext cx="95250" cy="228600"/>
    <xdr:sp>
      <xdr:nvSpPr>
        <xdr:cNvPr id="438" name="Text Box 1"/>
        <xdr:cNvSpPr txBox="1">
          <a:spLocks noChangeArrowheads="1"/>
        </xdr:cNvSpPr>
      </xdr:nvSpPr>
      <xdr:spPr>
        <a:xfrm>
          <a:off x="5981700" y="3425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174</xdr:row>
      <xdr:rowOff>0</xdr:rowOff>
    </xdr:from>
    <xdr:ext cx="95250" cy="228600"/>
    <xdr:sp>
      <xdr:nvSpPr>
        <xdr:cNvPr id="439" name="Text Box 1"/>
        <xdr:cNvSpPr txBox="1">
          <a:spLocks noChangeArrowheads="1"/>
        </xdr:cNvSpPr>
      </xdr:nvSpPr>
      <xdr:spPr>
        <a:xfrm>
          <a:off x="5981700" y="3425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5250" cy="228600"/>
    <xdr:sp>
      <xdr:nvSpPr>
        <xdr:cNvPr id="440" name="Text Box 1"/>
        <xdr:cNvSpPr txBox="1">
          <a:spLocks noChangeArrowheads="1"/>
        </xdr:cNvSpPr>
      </xdr:nvSpPr>
      <xdr:spPr>
        <a:xfrm>
          <a:off x="5981700" y="3463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5250" cy="228600"/>
    <xdr:sp>
      <xdr:nvSpPr>
        <xdr:cNvPr id="441" name="Text Box 1"/>
        <xdr:cNvSpPr txBox="1">
          <a:spLocks noChangeArrowheads="1"/>
        </xdr:cNvSpPr>
      </xdr:nvSpPr>
      <xdr:spPr>
        <a:xfrm>
          <a:off x="5981700" y="3463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5250" cy="228600"/>
    <xdr:sp>
      <xdr:nvSpPr>
        <xdr:cNvPr id="442" name="Text Box 1"/>
        <xdr:cNvSpPr txBox="1">
          <a:spLocks noChangeArrowheads="1"/>
        </xdr:cNvSpPr>
      </xdr:nvSpPr>
      <xdr:spPr>
        <a:xfrm>
          <a:off x="5981700" y="3463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5250" cy="228600"/>
    <xdr:sp>
      <xdr:nvSpPr>
        <xdr:cNvPr id="443" name="Text Box 1"/>
        <xdr:cNvSpPr txBox="1">
          <a:spLocks noChangeArrowheads="1"/>
        </xdr:cNvSpPr>
      </xdr:nvSpPr>
      <xdr:spPr>
        <a:xfrm>
          <a:off x="5981700" y="3463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95250" cy="228600"/>
    <xdr:sp>
      <xdr:nvSpPr>
        <xdr:cNvPr id="444" name="Text Box 1"/>
        <xdr:cNvSpPr txBox="1">
          <a:spLocks noChangeArrowheads="1"/>
        </xdr:cNvSpPr>
      </xdr:nvSpPr>
      <xdr:spPr>
        <a:xfrm>
          <a:off x="5981700" y="3463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95250" cy="228600"/>
    <xdr:sp>
      <xdr:nvSpPr>
        <xdr:cNvPr id="445" name="Text Box 1"/>
        <xdr:cNvSpPr txBox="1">
          <a:spLocks noChangeArrowheads="1"/>
        </xdr:cNvSpPr>
      </xdr:nvSpPr>
      <xdr:spPr>
        <a:xfrm>
          <a:off x="5981700" y="3501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95250" cy="228600"/>
    <xdr:sp>
      <xdr:nvSpPr>
        <xdr:cNvPr id="446" name="Text Box 1"/>
        <xdr:cNvSpPr txBox="1">
          <a:spLocks noChangeArrowheads="1"/>
        </xdr:cNvSpPr>
      </xdr:nvSpPr>
      <xdr:spPr>
        <a:xfrm>
          <a:off x="5981700" y="3501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95250" cy="228600"/>
    <xdr:sp>
      <xdr:nvSpPr>
        <xdr:cNvPr id="447" name="Text Box 1"/>
        <xdr:cNvSpPr txBox="1">
          <a:spLocks noChangeArrowheads="1"/>
        </xdr:cNvSpPr>
      </xdr:nvSpPr>
      <xdr:spPr>
        <a:xfrm>
          <a:off x="5981700" y="3501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95250" cy="228600"/>
    <xdr:sp>
      <xdr:nvSpPr>
        <xdr:cNvPr id="448" name="Text Box 1"/>
        <xdr:cNvSpPr txBox="1">
          <a:spLocks noChangeArrowheads="1"/>
        </xdr:cNvSpPr>
      </xdr:nvSpPr>
      <xdr:spPr>
        <a:xfrm>
          <a:off x="5981700" y="3501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95250" cy="228600"/>
    <xdr:sp>
      <xdr:nvSpPr>
        <xdr:cNvPr id="449" name="Text Box 1"/>
        <xdr:cNvSpPr txBox="1">
          <a:spLocks noChangeArrowheads="1"/>
        </xdr:cNvSpPr>
      </xdr:nvSpPr>
      <xdr:spPr>
        <a:xfrm>
          <a:off x="5981700" y="3501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95250" cy="228600"/>
    <xdr:sp>
      <xdr:nvSpPr>
        <xdr:cNvPr id="450" name="Text Box 1"/>
        <xdr:cNvSpPr txBox="1">
          <a:spLocks noChangeArrowheads="1"/>
        </xdr:cNvSpPr>
      </xdr:nvSpPr>
      <xdr:spPr>
        <a:xfrm>
          <a:off x="5981700" y="3539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95250" cy="228600"/>
    <xdr:sp>
      <xdr:nvSpPr>
        <xdr:cNvPr id="451" name="Text Box 1"/>
        <xdr:cNvSpPr txBox="1">
          <a:spLocks noChangeArrowheads="1"/>
        </xdr:cNvSpPr>
      </xdr:nvSpPr>
      <xdr:spPr>
        <a:xfrm>
          <a:off x="5981700" y="3539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95250" cy="228600"/>
    <xdr:sp>
      <xdr:nvSpPr>
        <xdr:cNvPr id="452" name="Text Box 1"/>
        <xdr:cNvSpPr txBox="1">
          <a:spLocks noChangeArrowheads="1"/>
        </xdr:cNvSpPr>
      </xdr:nvSpPr>
      <xdr:spPr>
        <a:xfrm>
          <a:off x="5981700" y="3539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95250" cy="228600"/>
    <xdr:sp>
      <xdr:nvSpPr>
        <xdr:cNvPr id="453" name="Text Box 1"/>
        <xdr:cNvSpPr txBox="1">
          <a:spLocks noChangeArrowheads="1"/>
        </xdr:cNvSpPr>
      </xdr:nvSpPr>
      <xdr:spPr>
        <a:xfrm>
          <a:off x="5981700" y="3539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95250" cy="228600"/>
    <xdr:sp>
      <xdr:nvSpPr>
        <xdr:cNvPr id="454" name="Text Box 1"/>
        <xdr:cNvSpPr txBox="1">
          <a:spLocks noChangeArrowheads="1"/>
        </xdr:cNvSpPr>
      </xdr:nvSpPr>
      <xdr:spPr>
        <a:xfrm>
          <a:off x="5981700" y="3539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182</xdr:row>
      <xdr:rowOff>0</xdr:rowOff>
    </xdr:from>
    <xdr:ext cx="95250" cy="228600"/>
    <xdr:sp>
      <xdr:nvSpPr>
        <xdr:cNvPr id="455" name="Text Box 1"/>
        <xdr:cNvSpPr txBox="1">
          <a:spLocks noChangeArrowheads="1"/>
        </xdr:cNvSpPr>
      </xdr:nvSpPr>
      <xdr:spPr>
        <a:xfrm>
          <a:off x="5981700" y="3577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182</xdr:row>
      <xdr:rowOff>0</xdr:rowOff>
    </xdr:from>
    <xdr:ext cx="95250" cy="228600"/>
    <xdr:sp>
      <xdr:nvSpPr>
        <xdr:cNvPr id="456" name="Text Box 1"/>
        <xdr:cNvSpPr txBox="1">
          <a:spLocks noChangeArrowheads="1"/>
        </xdr:cNvSpPr>
      </xdr:nvSpPr>
      <xdr:spPr>
        <a:xfrm>
          <a:off x="5981700" y="3577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182</xdr:row>
      <xdr:rowOff>0</xdr:rowOff>
    </xdr:from>
    <xdr:ext cx="95250" cy="228600"/>
    <xdr:sp>
      <xdr:nvSpPr>
        <xdr:cNvPr id="457" name="Text Box 1"/>
        <xdr:cNvSpPr txBox="1">
          <a:spLocks noChangeArrowheads="1"/>
        </xdr:cNvSpPr>
      </xdr:nvSpPr>
      <xdr:spPr>
        <a:xfrm>
          <a:off x="5981700" y="3577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182</xdr:row>
      <xdr:rowOff>0</xdr:rowOff>
    </xdr:from>
    <xdr:ext cx="95250" cy="228600"/>
    <xdr:sp>
      <xdr:nvSpPr>
        <xdr:cNvPr id="458" name="Text Box 1"/>
        <xdr:cNvSpPr txBox="1">
          <a:spLocks noChangeArrowheads="1"/>
        </xdr:cNvSpPr>
      </xdr:nvSpPr>
      <xdr:spPr>
        <a:xfrm>
          <a:off x="5981700" y="3577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182</xdr:row>
      <xdr:rowOff>0</xdr:rowOff>
    </xdr:from>
    <xdr:ext cx="95250" cy="228600"/>
    <xdr:sp>
      <xdr:nvSpPr>
        <xdr:cNvPr id="459" name="Text Box 1"/>
        <xdr:cNvSpPr txBox="1">
          <a:spLocks noChangeArrowheads="1"/>
        </xdr:cNvSpPr>
      </xdr:nvSpPr>
      <xdr:spPr>
        <a:xfrm>
          <a:off x="5981700" y="3577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95250" cy="228600"/>
    <xdr:sp>
      <xdr:nvSpPr>
        <xdr:cNvPr id="460" name="Text Box 1"/>
        <xdr:cNvSpPr txBox="1">
          <a:spLocks noChangeArrowheads="1"/>
        </xdr:cNvSpPr>
      </xdr:nvSpPr>
      <xdr:spPr>
        <a:xfrm>
          <a:off x="5981700" y="3615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95250" cy="228600"/>
    <xdr:sp>
      <xdr:nvSpPr>
        <xdr:cNvPr id="461" name="Text Box 1"/>
        <xdr:cNvSpPr txBox="1">
          <a:spLocks noChangeArrowheads="1"/>
        </xdr:cNvSpPr>
      </xdr:nvSpPr>
      <xdr:spPr>
        <a:xfrm>
          <a:off x="5981700" y="3615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95250" cy="228600"/>
    <xdr:sp>
      <xdr:nvSpPr>
        <xdr:cNvPr id="462" name="Text Box 1"/>
        <xdr:cNvSpPr txBox="1">
          <a:spLocks noChangeArrowheads="1"/>
        </xdr:cNvSpPr>
      </xdr:nvSpPr>
      <xdr:spPr>
        <a:xfrm>
          <a:off x="5981700" y="3615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95250" cy="228600"/>
    <xdr:sp>
      <xdr:nvSpPr>
        <xdr:cNvPr id="463" name="Text Box 1"/>
        <xdr:cNvSpPr txBox="1">
          <a:spLocks noChangeArrowheads="1"/>
        </xdr:cNvSpPr>
      </xdr:nvSpPr>
      <xdr:spPr>
        <a:xfrm>
          <a:off x="5981700" y="3615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95250" cy="228600"/>
    <xdr:sp>
      <xdr:nvSpPr>
        <xdr:cNvPr id="464" name="Text Box 1"/>
        <xdr:cNvSpPr txBox="1">
          <a:spLocks noChangeArrowheads="1"/>
        </xdr:cNvSpPr>
      </xdr:nvSpPr>
      <xdr:spPr>
        <a:xfrm>
          <a:off x="5981700" y="3615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95250" cy="228600"/>
    <xdr:sp>
      <xdr:nvSpPr>
        <xdr:cNvPr id="465" name="Text Box 1"/>
        <xdr:cNvSpPr txBox="1">
          <a:spLocks noChangeArrowheads="1"/>
        </xdr:cNvSpPr>
      </xdr:nvSpPr>
      <xdr:spPr>
        <a:xfrm>
          <a:off x="5981700" y="3653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95250" cy="228600"/>
    <xdr:sp>
      <xdr:nvSpPr>
        <xdr:cNvPr id="466" name="Text Box 1"/>
        <xdr:cNvSpPr txBox="1">
          <a:spLocks noChangeArrowheads="1"/>
        </xdr:cNvSpPr>
      </xdr:nvSpPr>
      <xdr:spPr>
        <a:xfrm>
          <a:off x="5981700" y="3653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95250" cy="228600"/>
    <xdr:sp>
      <xdr:nvSpPr>
        <xdr:cNvPr id="467" name="Text Box 1"/>
        <xdr:cNvSpPr txBox="1">
          <a:spLocks noChangeArrowheads="1"/>
        </xdr:cNvSpPr>
      </xdr:nvSpPr>
      <xdr:spPr>
        <a:xfrm>
          <a:off x="5981700" y="3653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95250" cy="228600"/>
    <xdr:sp>
      <xdr:nvSpPr>
        <xdr:cNvPr id="468" name="Text Box 1"/>
        <xdr:cNvSpPr txBox="1">
          <a:spLocks noChangeArrowheads="1"/>
        </xdr:cNvSpPr>
      </xdr:nvSpPr>
      <xdr:spPr>
        <a:xfrm>
          <a:off x="5981700" y="3653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95250" cy="228600"/>
    <xdr:sp>
      <xdr:nvSpPr>
        <xdr:cNvPr id="469" name="Text Box 1"/>
        <xdr:cNvSpPr txBox="1">
          <a:spLocks noChangeArrowheads="1"/>
        </xdr:cNvSpPr>
      </xdr:nvSpPr>
      <xdr:spPr>
        <a:xfrm>
          <a:off x="5981700" y="3653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0" cy="228600"/>
    <xdr:sp>
      <xdr:nvSpPr>
        <xdr:cNvPr id="470" name="Text Box 1"/>
        <xdr:cNvSpPr txBox="1">
          <a:spLocks noChangeArrowheads="1"/>
        </xdr:cNvSpPr>
      </xdr:nvSpPr>
      <xdr:spPr>
        <a:xfrm>
          <a:off x="5981700" y="3691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0" cy="228600"/>
    <xdr:sp>
      <xdr:nvSpPr>
        <xdr:cNvPr id="471" name="Text Box 1"/>
        <xdr:cNvSpPr txBox="1">
          <a:spLocks noChangeArrowheads="1"/>
        </xdr:cNvSpPr>
      </xdr:nvSpPr>
      <xdr:spPr>
        <a:xfrm>
          <a:off x="5981700" y="3691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0" cy="228600"/>
    <xdr:sp>
      <xdr:nvSpPr>
        <xdr:cNvPr id="472" name="Text Box 1"/>
        <xdr:cNvSpPr txBox="1">
          <a:spLocks noChangeArrowheads="1"/>
        </xdr:cNvSpPr>
      </xdr:nvSpPr>
      <xdr:spPr>
        <a:xfrm>
          <a:off x="5981700" y="3691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0" cy="228600"/>
    <xdr:sp>
      <xdr:nvSpPr>
        <xdr:cNvPr id="473" name="Text Box 1"/>
        <xdr:cNvSpPr txBox="1">
          <a:spLocks noChangeArrowheads="1"/>
        </xdr:cNvSpPr>
      </xdr:nvSpPr>
      <xdr:spPr>
        <a:xfrm>
          <a:off x="5981700" y="3691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0" cy="228600"/>
    <xdr:sp>
      <xdr:nvSpPr>
        <xdr:cNvPr id="474" name="Text Box 1"/>
        <xdr:cNvSpPr txBox="1">
          <a:spLocks noChangeArrowheads="1"/>
        </xdr:cNvSpPr>
      </xdr:nvSpPr>
      <xdr:spPr>
        <a:xfrm>
          <a:off x="5981700" y="3691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190</xdr:row>
      <xdr:rowOff>0</xdr:rowOff>
    </xdr:from>
    <xdr:ext cx="95250" cy="228600"/>
    <xdr:sp>
      <xdr:nvSpPr>
        <xdr:cNvPr id="475" name="Text Box 1"/>
        <xdr:cNvSpPr txBox="1">
          <a:spLocks noChangeArrowheads="1"/>
        </xdr:cNvSpPr>
      </xdr:nvSpPr>
      <xdr:spPr>
        <a:xfrm>
          <a:off x="5981700" y="3729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190</xdr:row>
      <xdr:rowOff>0</xdr:rowOff>
    </xdr:from>
    <xdr:ext cx="95250" cy="228600"/>
    <xdr:sp>
      <xdr:nvSpPr>
        <xdr:cNvPr id="476" name="Text Box 1"/>
        <xdr:cNvSpPr txBox="1">
          <a:spLocks noChangeArrowheads="1"/>
        </xdr:cNvSpPr>
      </xdr:nvSpPr>
      <xdr:spPr>
        <a:xfrm>
          <a:off x="5981700" y="3729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190</xdr:row>
      <xdr:rowOff>0</xdr:rowOff>
    </xdr:from>
    <xdr:ext cx="95250" cy="228600"/>
    <xdr:sp>
      <xdr:nvSpPr>
        <xdr:cNvPr id="477" name="Text Box 1"/>
        <xdr:cNvSpPr txBox="1">
          <a:spLocks noChangeArrowheads="1"/>
        </xdr:cNvSpPr>
      </xdr:nvSpPr>
      <xdr:spPr>
        <a:xfrm>
          <a:off x="5981700" y="3729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190</xdr:row>
      <xdr:rowOff>0</xdr:rowOff>
    </xdr:from>
    <xdr:ext cx="95250" cy="228600"/>
    <xdr:sp>
      <xdr:nvSpPr>
        <xdr:cNvPr id="478" name="Text Box 1"/>
        <xdr:cNvSpPr txBox="1">
          <a:spLocks noChangeArrowheads="1"/>
        </xdr:cNvSpPr>
      </xdr:nvSpPr>
      <xdr:spPr>
        <a:xfrm>
          <a:off x="5981700" y="3729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190</xdr:row>
      <xdr:rowOff>0</xdr:rowOff>
    </xdr:from>
    <xdr:ext cx="95250" cy="228600"/>
    <xdr:sp>
      <xdr:nvSpPr>
        <xdr:cNvPr id="479" name="Text Box 1"/>
        <xdr:cNvSpPr txBox="1">
          <a:spLocks noChangeArrowheads="1"/>
        </xdr:cNvSpPr>
      </xdr:nvSpPr>
      <xdr:spPr>
        <a:xfrm>
          <a:off x="5981700" y="3729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192</xdr:row>
      <xdr:rowOff>0</xdr:rowOff>
    </xdr:from>
    <xdr:ext cx="95250" cy="228600"/>
    <xdr:sp>
      <xdr:nvSpPr>
        <xdr:cNvPr id="480" name="Text Box 1"/>
        <xdr:cNvSpPr txBox="1">
          <a:spLocks noChangeArrowheads="1"/>
        </xdr:cNvSpPr>
      </xdr:nvSpPr>
      <xdr:spPr>
        <a:xfrm>
          <a:off x="5981700" y="3768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192</xdr:row>
      <xdr:rowOff>0</xdr:rowOff>
    </xdr:from>
    <xdr:ext cx="95250" cy="228600"/>
    <xdr:sp>
      <xdr:nvSpPr>
        <xdr:cNvPr id="481" name="Text Box 1"/>
        <xdr:cNvSpPr txBox="1">
          <a:spLocks noChangeArrowheads="1"/>
        </xdr:cNvSpPr>
      </xdr:nvSpPr>
      <xdr:spPr>
        <a:xfrm>
          <a:off x="5981700" y="3768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192</xdr:row>
      <xdr:rowOff>0</xdr:rowOff>
    </xdr:from>
    <xdr:ext cx="95250" cy="228600"/>
    <xdr:sp>
      <xdr:nvSpPr>
        <xdr:cNvPr id="482" name="Text Box 1"/>
        <xdr:cNvSpPr txBox="1">
          <a:spLocks noChangeArrowheads="1"/>
        </xdr:cNvSpPr>
      </xdr:nvSpPr>
      <xdr:spPr>
        <a:xfrm>
          <a:off x="5981700" y="3768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192</xdr:row>
      <xdr:rowOff>0</xdr:rowOff>
    </xdr:from>
    <xdr:ext cx="95250" cy="228600"/>
    <xdr:sp>
      <xdr:nvSpPr>
        <xdr:cNvPr id="483" name="Text Box 1"/>
        <xdr:cNvSpPr txBox="1">
          <a:spLocks noChangeArrowheads="1"/>
        </xdr:cNvSpPr>
      </xdr:nvSpPr>
      <xdr:spPr>
        <a:xfrm>
          <a:off x="5981700" y="3768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192</xdr:row>
      <xdr:rowOff>0</xdr:rowOff>
    </xdr:from>
    <xdr:ext cx="95250" cy="228600"/>
    <xdr:sp>
      <xdr:nvSpPr>
        <xdr:cNvPr id="484" name="Text Box 1"/>
        <xdr:cNvSpPr txBox="1">
          <a:spLocks noChangeArrowheads="1"/>
        </xdr:cNvSpPr>
      </xdr:nvSpPr>
      <xdr:spPr>
        <a:xfrm>
          <a:off x="5981700" y="3768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194</xdr:row>
      <xdr:rowOff>0</xdr:rowOff>
    </xdr:from>
    <xdr:ext cx="95250" cy="228600"/>
    <xdr:sp>
      <xdr:nvSpPr>
        <xdr:cNvPr id="485" name="Text Box 1"/>
        <xdr:cNvSpPr txBox="1">
          <a:spLocks noChangeArrowheads="1"/>
        </xdr:cNvSpPr>
      </xdr:nvSpPr>
      <xdr:spPr>
        <a:xfrm>
          <a:off x="5981700" y="3806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194</xdr:row>
      <xdr:rowOff>0</xdr:rowOff>
    </xdr:from>
    <xdr:ext cx="95250" cy="228600"/>
    <xdr:sp>
      <xdr:nvSpPr>
        <xdr:cNvPr id="486" name="Text Box 1"/>
        <xdr:cNvSpPr txBox="1">
          <a:spLocks noChangeArrowheads="1"/>
        </xdr:cNvSpPr>
      </xdr:nvSpPr>
      <xdr:spPr>
        <a:xfrm>
          <a:off x="5981700" y="3806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194</xdr:row>
      <xdr:rowOff>0</xdr:rowOff>
    </xdr:from>
    <xdr:ext cx="95250" cy="228600"/>
    <xdr:sp>
      <xdr:nvSpPr>
        <xdr:cNvPr id="487" name="Text Box 1"/>
        <xdr:cNvSpPr txBox="1">
          <a:spLocks noChangeArrowheads="1"/>
        </xdr:cNvSpPr>
      </xdr:nvSpPr>
      <xdr:spPr>
        <a:xfrm>
          <a:off x="5981700" y="3806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194</xdr:row>
      <xdr:rowOff>0</xdr:rowOff>
    </xdr:from>
    <xdr:ext cx="95250" cy="228600"/>
    <xdr:sp>
      <xdr:nvSpPr>
        <xdr:cNvPr id="488" name="Text Box 1"/>
        <xdr:cNvSpPr txBox="1">
          <a:spLocks noChangeArrowheads="1"/>
        </xdr:cNvSpPr>
      </xdr:nvSpPr>
      <xdr:spPr>
        <a:xfrm>
          <a:off x="5981700" y="3806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194</xdr:row>
      <xdr:rowOff>0</xdr:rowOff>
    </xdr:from>
    <xdr:ext cx="95250" cy="228600"/>
    <xdr:sp>
      <xdr:nvSpPr>
        <xdr:cNvPr id="489" name="Text Box 1"/>
        <xdr:cNvSpPr txBox="1">
          <a:spLocks noChangeArrowheads="1"/>
        </xdr:cNvSpPr>
      </xdr:nvSpPr>
      <xdr:spPr>
        <a:xfrm>
          <a:off x="5981700" y="3806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95250" cy="228600"/>
    <xdr:sp>
      <xdr:nvSpPr>
        <xdr:cNvPr id="490" name="Text Box 1"/>
        <xdr:cNvSpPr txBox="1">
          <a:spLocks noChangeArrowheads="1"/>
        </xdr:cNvSpPr>
      </xdr:nvSpPr>
      <xdr:spPr>
        <a:xfrm>
          <a:off x="598170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95250" cy="228600"/>
    <xdr:sp>
      <xdr:nvSpPr>
        <xdr:cNvPr id="491" name="Text Box 1"/>
        <xdr:cNvSpPr txBox="1">
          <a:spLocks noChangeArrowheads="1"/>
        </xdr:cNvSpPr>
      </xdr:nvSpPr>
      <xdr:spPr>
        <a:xfrm>
          <a:off x="598170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95250" cy="228600"/>
    <xdr:sp>
      <xdr:nvSpPr>
        <xdr:cNvPr id="492" name="Text Box 1"/>
        <xdr:cNvSpPr txBox="1">
          <a:spLocks noChangeArrowheads="1"/>
        </xdr:cNvSpPr>
      </xdr:nvSpPr>
      <xdr:spPr>
        <a:xfrm>
          <a:off x="598170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95250" cy="228600"/>
    <xdr:sp>
      <xdr:nvSpPr>
        <xdr:cNvPr id="493" name="Text Box 1"/>
        <xdr:cNvSpPr txBox="1">
          <a:spLocks noChangeArrowheads="1"/>
        </xdr:cNvSpPr>
      </xdr:nvSpPr>
      <xdr:spPr>
        <a:xfrm>
          <a:off x="598170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95250" cy="228600"/>
    <xdr:sp>
      <xdr:nvSpPr>
        <xdr:cNvPr id="494" name="Text Box 1"/>
        <xdr:cNvSpPr txBox="1">
          <a:spLocks noChangeArrowheads="1"/>
        </xdr:cNvSpPr>
      </xdr:nvSpPr>
      <xdr:spPr>
        <a:xfrm>
          <a:off x="598170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95250" cy="228600"/>
    <xdr:sp>
      <xdr:nvSpPr>
        <xdr:cNvPr id="495" name="Text Box 1"/>
        <xdr:cNvSpPr txBox="1">
          <a:spLocks noChangeArrowheads="1"/>
        </xdr:cNvSpPr>
      </xdr:nvSpPr>
      <xdr:spPr>
        <a:xfrm>
          <a:off x="5981700" y="3882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95250" cy="228600"/>
    <xdr:sp>
      <xdr:nvSpPr>
        <xdr:cNvPr id="496" name="Text Box 1"/>
        <xdr:cNvSpPr txBox="1">
          <a:spLocks noChangeArrowheads="1"/>
        </xdr:cNvSpPr>
      </xdr:nvSpPr>
      <xdr:spPr>
        <a:xfrm>
          <a:off x="5981700" y="3882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95250" cy="228600"/>
    <xdr:sp>
      <xdr:nvSpPr>
        <xdr:cNvPr id="497" name="Text Box 1"/>
        <xdr:cNvSpPr txBox="1">
          <a:spLocks noChangeArrowheads="1"/>
        </xdr:cNvSpPr>
      </xdr:nvSpPr>
      <xdr:spPr>
        <a:xfrm>
          <a:off x="5981700" y="3882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95250" cy="228600"/>
    <xdr:sp>
      <xdr:nvSpPr>
        <xdr:cNvPr id="498" name="Text Box 1"/>
        <xdr:cNvSpPr txBox="1">
          <a:spLocks noChangeArrowheads="1"/>
        </xdr:cNvSpPr>
      </xdr:nvSpPr>
      <xdr:spPr>
        <a:xfrm>
          <a:off x="5981700" y="3882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95250" cy="228600"/>
    <xdr:sp>
      <xdr:nvSpPr>
        <xdr:cNvPr id="499" name="Text Box 1"/>
        <xdr:cNvSpPr txBox="1">
          <a:spLocks noChangeArrowheads="1"/>
        </xdr:cNvSpPr>
      </xdr:nvSpPr>
      <xdr:spPr>
        <a:xfrm>
          <a:off x="5981700" y="3882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200</xdr:row>
      <xdr:rowOff>0</xdr:rowOff>
    </xdr:from>
    <xdr:ext cx="95250" cy="228600"/>
    <xdr:sp>
      <xdr:nvSpPr>
        <xdr:cNvPr id="500" name="Text Box 1"/>
        <xdr:cNvSpPr txBox="1">
          <a:spLocks noChangeArrowheads="1"/>
        </xdr:cNvSpPr>
      </xdr:nvSpPr>
      <xdr:spPr>
        <a:xfrm>
          <a:off x="5981700" y="3920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200</xdr:row>
      <xdr:rowOff>0</xdr:rowOff>
    </xdr:from>
    <xdr:ext cx="95250" cy="228600"/>
    <xdr:sp>
      <xdr:nvSpPr>
        <xdr:cNvPr id="501" name="Text Box 1"/>
        <xdr:cNvSpPr txBox="1">
          <a:spLocks noChangeArrowheads="1"/>
        </xdr:cNvSpPr>
      </xdr:nvSpPr>
      <xdr:spPr>
        <a:xfrm>
          <a:off x="5981700" y="3920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200</xdr:row>
      <xdr:rowOff>0</xdr:rowOff>
    </xdr:from>
    <xdr:ext cx="95250" cy="228600"/>
    <xdr:sp>
      <xdr:nvSpPr>
        <xdr:cNvPr id="502" name="Text Box 1"/>
        <xdr:cNvSpPr txBox="1">
          <a:spLocks noChangeArrowheads="1"/>
        </xdr:cNvSpPr>
      </xdr:nvSpPr>
      <xdr:spPr>
        <a:xfrm>
          <a:off x="5981700" y="3920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200</xdr:row>
      <xdr:rowOff>0</xdr:rowOff>
    </xdr:from>
    <xdr:ext cx="95250" cy="228600"/>
    <xdr:sp>
      <xdr:nvSpPr>
        <xdr:cNvPr id="503" name="Text Box 1"/>
        <xdr:cNvSpPr txBox="1">
          <a:spLocks noChangeArrowheads="1"/>
        </xdr:cNvSpPr>
      </xdr:nvSpPr>
      <xdr:spPr>
        <a:xfrm>
          <a:off x="5981700" y="3920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200</xdr:row>
      <xdr:rowOff>0</xdr:rowOff>
    </xdr:from>
    <xdr:ext cx="95250" cy="228600"/>
    <xdr:sp>
      <xdr:nvSpPr>
        <xdr:cNvPr id="504" name="Text Box 1"/>
        <xdr:cNvSpPr txBox="1">
          <a:spLocks noChangeArrowheads="1"/>
        </xdr:cNvSpPr>
      </xdr:nvSpPr>
      <xdr:spPr>
        <a:xfrm>
          <a:off x="5981700" y="3920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202</xdr:row>
      <xdr:rowOff>0</xdr:rowOff>
    </xdr:from>
    <xdr:ext cx="95250" cy="228600"/>
    <xdr:sp>
      <xdr:nvSpPr>
        <xdr:cNvPr id="505" name="Text Box 1"/>
        <xdr:cNvSpPr txBox="1">
          <a:spLocks noChangeArrowheads="1"/>
        </xdr:cNvSpPr>
      </xdr:nvSpPr>
      <xdr:spPr>
        <a:xfrm>
          <a:off x="5981700" y="3958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202</xdr:row>
      <xdr:rowOff>0</xdr:rowOff>
    </xdr:from>
    <xdr:ext cx="95250" cy="228600"/>
    <xdr:sp>
      <xdr:nvSpPr>
        <xdr:cNvPr id="506" name="Text Box 1"/>
        <xdr:cNvSpPr txBox="1">
          <a:spLocks noChangeArrowheads="1"/>
        </xdr:cNvSpPr>
      </xdr:nvSpPr>
      <xdr:spPr>
        <a:xfrm>
          <a:off x="5981700" y="3958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202</xdr:row>
      <xdr:rowOff>0</xdr:rowOff>
    </xdr:from>
    <xdr:ext cx="95250" cy="228600"/>
    <xdr:sp>
      <xdr:nvSpPr>
        <xdr:cNvPr id="507" name="Text Box 1"/>
        <xdr:cNvSpPr txBox="1">
          <a:spLocks noChangeArrowheads="1"/>
        </xdr:cNvSpPr>
      </xdr:nvSpPr>
      <xdr:spPr>
        <a:xfrm>
          <a:off x="5981700" y="3958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202</xdr:row>
      <xdr:rowOff>0</xdr:rowOff>
    </xdr:from>
    <xdr:ext cx="95250" cy="228600"/>
    <xdr:sp>
      <xdr:nvSpPr>
        <xdr:cNvPr id="508" name="Text Box 1"/>
        <xdr:cNvSpPr txBox="1">
          <a:spLocks noChangeArrowheads="1"/>
        </xdr:cNvSpPr>
      </xdr:nvSpPr>
      <xdr:spPr>
        <a:xfrm>
          <a:off x="5981700" y="3958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202</xdr:row>
      <xdr:rowOff>0</xdr:rowOff>
    </xdr:from>
    <xdr:ext cx="95250" cy="228600"/>
    <xdr:sp>
      <xdr:nvSpPr>
        <xdr:cNvPr id="509" name="Text Box 1"/>
        <xdr:cNvSpPr txBox="1">
          <a:spLocks noChangeArrowheads="1"/>
        </xdr:cNvSpPr>
      </xdr:nvSpPr>
      <xdr:spPr>
        <a:xfrm>
          <a:off x="5981700" y="3958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95250" cy="228600"/>
    <xdr:sp>
      <xdr:nvSpPr>
        <xdr:cNvPr id="510" name="Text Box 1"/>
        <xdr:cNvSpPr txBox="1">
          <a:spLocks noChangeArrowheads="1"/>
        </xdr:cNvSpPr>
      </xdr:nvSpPr>
      <xdr:spPr>
        <a:xfrm>
          <a:off x="5981700" y="3996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95250" cy="228600"/>
    <xdr:sp>
      <xdr:nvSpPr>
        <xdr:cNvPr id="511" name="Text Box 1"/>
        <xdr:cNvSpPr txBox="1">
          <a:spLocks noChangeArrowheads="1"/>
        </xdr:cNvSpPr>
      </xdr:nvSpPr>
      <xdr:spPr>
        <a:xfrm>
          <a:off x="5981700" y="3996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95250" cy="228600"/>
    <xdr:sp>
      <xdr:nvSpPr>
        <xdr:cNvPr id="512" name="Text Box 1"/>
        <xdr:cNvSpPr txBox="1">
          <a:spLocks noChangeArrowheads="1"/>
        </xdr:cNvSpPr>
      </xdr:nvSpPr>
      <xdr:spPr>
        <a:xfrm>
          <a:off x="5981700" y="3996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95250" cy="228600"/>
    <xdr:sp>
      <xdr:nvSpPr>
        <xdr:cNvPr id="513" name="Text Box 1"/>
        <xdr:cNvSpPr txBox="1">
          <a:spLocks noChangeArrowheads="1"/>
        </xdr:cNvSpPr>
      </xdr:nvSpPr>
      <xdr:spPr>
        <a:xfrm>
          <a:off x="5981700" y="3996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95250" cy="228600"/>
    <xdr:sp>
      <xdr:nvSpPr>
        <xdr:cNvPr id="514" name="Text Box 1"/>
        <xdr:cNvSpPr txBox="1">
          <a:spLocks noChangeArrowheads="1"/>
        </xdr:cNvSpPr>
      </xdr:nvSpPr>
      <xdr:spPr>
        <a:xfrm>
          <a:off x="5981700" y="3996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206</xdr:row>
      <xdr:rowOff>0</xdr:rowOff>
    </xdr:from>
    <xdr:ext cx="95250" cy="228600"/>
    <xdr:sp>
      <xdr:nvSpPr>
        <xdr:cNvPr id="515" name="Text Box 1"/>
        <xdr:cNvSpPr txBox="1">
          <a:spLocks noChangeArrowheads="1"/>
        </xdr:cNvSpPr>
      </xdr:nvSpPr>
      <xdr:spPr>
        <a:xfrm>
          <a:off x="5981700" y="4034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206</xdr:row>
      <xdr:rowOff>0</xdr:rowOff>
    </xdr:from>
    <xdr:ext cx="95250" cy="228600"/>
    <xdr:sp>
      <xdr:nvSpPr>
        <xdr:cNvPr id="516" name="Text Box 1"/>
        <xdr:cNvSpPr txBox="1">
          <a:spLocks noChangeArrowheads="1"/>
        </xdr:cNvSpPr>
      </xdr:nvSpPr>
      <xdr:spPr>
        <a:xfrm>
          <a:off x="5981700" y="4034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206</xdr:row>
      <xdr:rowOff>0</xdr:rowOff>
    </xdr:from>
    <xdr:ext cx="95250" cy="228600"/>
    <xdr:sp>
      <xdr:nvSpPr>
        <xdr:cNvPr id="517" name="Text Box 1"/>
        <xdr:cNvSpPr txBox="1">
          <a:spLocks noChangeArrowheads="1"/>
        </xdr:cNvSpPr>
      </xdr:nvSpPr>
      <xdr:spPr>
        <a:xfrm>
          <a:off x="5981700" y="4034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206</xdr:row>
      <xdr:rowOff>0</xdr:rowOff>
    </xdr:from>
    <xdr:ext cx="95250" cy="228600"/>
    <xdr:sp>
      <xdr:nvSpPr>
        <xdr:cNvPr id="518" name="Text Box 1"/>
        <xdr:cNvSpPr txBox="1">
          <a:spLocks noChangeArrowheads="1"/>
        </xdr:cNvSpPr>
      </xdr:nvSpPr>
      <xdr:spPr>
        <a:xfrm>
          <a:off x="5981700" y="4034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206</xdr:row>
      <xdr:rowOff>0</xdr:rowOff>
    </xdr:from>
    <xdr:ext cx="95250" cy="228600"/>
    <xdr:sp>
      <xdr:nvSpPr>
        <xdr:cNvPr id="519" name="Text Box 1"/>
        <xdr:cNvSpPr txBox="1">
          <a:spLocks noChangeArrowheads="1"/>
        </xdr:cNvSpPr>
      </xdr:nvSpPr>
      <xdr:spPr>
        <a:xfrm>
          <a:off x="5981700" y="4034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208</xdr:row>
      <xdr:rowOff>0</xdr:rowOff>
    </xdr:from>
    <xdr:ext cx="95250" cy="228600"/>
    <xdr:sp>
      <xdr:nvSpPr>
        <xdr:cNvPr id="520" name="Text Box 1"/>
        <xdr:cNvSpPr txBox="1">
          <a:spLocks noChangeArrowheads="1"/>
        </xdr:cNvSpPr>
      </xdr:nvSpPr>
      <xdr:spPr>
        <a:xfrm>
          <a:off x="5981700" y="407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208</xdr:row>
      <xdr:rowOff>0</xdr:rowOff>
    </xdr:from>
    <xdr:ext cx="95250" cy="228600"/>
    <xdr:sp>
      <xdr:nvSpPr>
        <xdr:cNvPr id="521" name="Text Box 1"/>
        <xdr:cNvSpPr txBox="1">
          <a:spLocks noChangeArrowheads="1"/>
        </xdr:cNvSpPr>
      </xdr:nvSpPr>
      <xdr:spPr>
        <a:xfrm>
          <a:off x="5981700" y="407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208</xdr:row>
      <xdr:rowOff>0</xdr:rowOff>
    </xdr:from>
    <xdr:ext cx="95250" cy="228600"/>
    <xdr:sp>
      <xdr:nvSpPr>
        <xdr:cNvPr id="522" name="Text Box 1"/>
        <xdr:cNvSpPr txBox="1">
          <a:spLocks noChangeArrowheads="1"/>
        </xdr:cNvSpPr>
      </xdr:nvSpPr>
      <xdr:spPr>
        <a:xfrm>
          <a:off x="5981700" y="407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208</xdr:row>
      <xdr:rowOff>0</xdr:rowOff>
    </xdr:from>
    <xdr:ext cx="95250" cy="228600"/>
    <xdr:sp>
      <xdr:nvSpPr>
        <xdr:cNvPr id="523" name="Text Box 1"/>
        <xdr:cNvSpPr txBox="1">
          <a:spLocks noChangeArrowheads="1"/>
        </xdr:cNvSpPr>
      </xdr:nvSpPr>
      <xdr:spPr>
        <a:xfrm>
          <a:off x="5981700" y="407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208</xdr:row>
      <xdr:rowOff>0</xdr:rowOff>
    </xdr:from>
    <xdr:ext cx="95250" cy="228600"/>
    <xdr:sp>
      <xdr:nvSpPr>
        <xdr:cNvPr id="524" name="Text Box 1"/>
        <xdr:cNvSpPr txBox="1">
          <a:spLocks noChangeArrowheads="1"/>
        </xdr:cNvSpPr>
      </xdr:nvSpPr>
      <xdr:spPr>
        <a:xfrm>
          <a:off x="5981700" y="4072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95250" cy="228600"/>
    <xdr:sp>
      <xdr:nvSpPr>
        <xdr:cNvPr id="525" name="Text Box 1"/>
        <xdr:cNvSpPr txBox="1">
          <a:spLocks noChangeArrowheads="1"/>
        </xdr:cNvSpPr>
      </xdr:nvSpPr>
      <xdr:spPr>
        <a:xfrm>
          <a:off x="5981700" y="4110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95250" cy="228600"/>
    <xdr:sp>
      <xdr:nvSpPr>
        <xdr:cNvPr id="526" name="Text Box 1"/>
        <xdr:cNvSpPr txBox="1">
          <a:spLocks noChangeArrowheads="1"/>
        </xdr:cNvSpPr>
      </xdr:nvSpPr>
      <xdr:spPr>
        <a:xfrm>
          <a:off x="5981700" y="4110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95250" cy="228600"/>
    <xdr:sp>
      <xdr:nvSpPr>
        <xdr:cNvPr id="527" name="Text Box 1"/>
        <xdr:cNvSpPr txBox="1">
          <a:spLocks noChangeArrowheads="1"/>
        </xdr:cNvSpPr>
      </xdr:nvSpPr>
      <xdr:spPr>
        <a:xfrm>
          <a:off x="5981700" y="4110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95250" cy="228600"/>
    <xdr:sp>
      <xdr:nvSpPr>
        <xdr:cNvPr id="528" name="Text Box 1"/>
        <xdr:cNvSpPr txBox="1">
          <a:spLocks noChangeArrowheads="1"/>
        </xdr:cNvSpPr>
      </xdr:nvSpPr>
      <xdr:spPr>
        <a:xfrm>
          <a:off x="5981700" y="4110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95250" cy="228600"/>
    <xdr:sp>
      <xdr:nvSpPr>
        <xdr:cNvPr id="529" name="Text Box 1"/>
        <xdr:cNvSpPr txBox="1">
          <a:spLocks noChangeArrowheads="1"/>
        </xdr:cNvSpPr>
      </xdr:nvSpPr>
      <xdr:spPr>
        <a:xfrm>
          <a:off x="5981700" y="4110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95250" cy="228600"/>
    <xdr:sp>
      <xdr:nvSpPr>
        <xdr:cNvPr id="530" name="Text Box 1"/>
        <xdr:cNvSpPr txBox="1">
          <a:spLocks noChangeArrowheads="1"/>
        </xdr:cNvSpPr>
      </xdr:nvSpPr>
      <xdr:spPr>
        <a:xfrm>
          <a:off x="5981700" y="4149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95250" cy="228600"/>
    <xdr:sp>
      <xdr:nvSpPr>
        <xdr:cNvPr id="531" name="Text Box 1"/>
        <xdr:cNvSpPr txBox="1">
          <a:spLocks noChangeArrowheads="1"/>
        </xdr:cNvSpPr>
      </xdr:nvSpPr>
      <xdr:spPr>
        <a:xfrm>
          <a:off x="5981700" y="4149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95250" cy="228600"/>
    <xdr:sp>
      <xdr:nvSpPr>
        <xdr:cNvPr id="532" name="Text Box 1"/>
        <xdr:cNvSpPr txBox="1">
          <a:spLocks noChangeArrowheads="1"/>
        </xdr:cNvSpPr>
      </xdr:nvSpPr>
      <xdr:spPr>
        <a:xfrm>
          <a:off x="5981700" y="4149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95250" cy="228600"/>
    <xdr:sp>
      <xdr:nvSpPr>
        <xdr:cNvPr id="533" name="Text Box 1"/>
        <xdr:cNvSpPr txBox="1">
          <a:spLocks noChangeArrowheads="1"/>
        </xdr:cNvSpPr>
      </xdr:nvSpPr>
      <xdr:spPr>
        <a:xfrm>
          <a:off x="5981700" y="4149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95250" cy="228600"/>
    <xdr:sp>
      <xdr:nvSpPr>
        <xdr:cNvPr id="534" name="Text Box 1"/>
        <xdr:cNvSpPr txBox="1">
          <a:spLocks noChangeArrowheads="1"/>
        </xdr:cNvSpPr>
      </xdr:nvSpPr>
      <xdr:spPr>
        <a:xfrm>
          <a:off x="5981700" y="41490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214</xdr:row>
      <xdr:rowOff>0</xdr:rowOff>
    </xdr:from>
    <xdr:ext cx="95250" cy="228600"/>
    <xdr:sp>
      <xdr:nvSpPr>
        <xdr:cNvPr id="535" name="Text Box 1"/>
        <xdr:cNvSpPr txBox="1">
          <a:spLocks noChangeArrowheads="1"/>
        </xdr:cNvSpPr>
      </xdr:nvSpPr>
      <xdr:spPr>
        <a:xfrm>
          <a:off x="598170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214</xdr:row>
      <xdr:rowOff>0</xdr:rowOff>
    </xdr:from>
    <xdr:ext cx="95250" cy="228600"/>
    <xdr:sp>
      <xdr:nvSpPr>
        <xdr:cNvPr id="536" name="Text Box 1"/>
        <xdr:cNvSpPr txBox="1">
          <a:spLocks noChangeArrowheads="1"/>
        </xdr:cNvSpPr>
      </xdr:nvSpPr>
      <xdr:spPr>
        <a:xfrm>
          <a:off x="598170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214</xdr:row>
      <xdr:rowOff>0</xdr:rowOff>
    </xdr:from>
    <xdr:ext cx="95250" cy="228600"/>
    <xdr:sp>
      <xdr:nvSpPr>
        <xdr:cNvPr id="537" name="Text Box 1"/>
        <xdr:cNvSpPr txBox="1">
          <a:spLocks noChangeArrowheads="1"/>
        </xdr:cNvSpPr>
      </xdr:nvSpPr>
      <xdr:spPr>
        <a:xfrm>
          <a:off x="598170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214</xdr:row>
      <xdr:rowOff>0</xdr:rowOff>
    </xdr:from>
    <xdr:ext cx="95250" cy="228600"/>
    <xdr:sp>
      <xdr:nvSpPr>
        <xdr:cNvPr id="538" name="Text Box 1"/>
        <xdr:cNvSpPr txBox="1">
          <a:spLocks noChangeArrowheads="1"/>
        </xdr:cNvSpPr>
      </xdr:nvSpPr>
      <xdr:spPr>
        <a:xfrm>
          <a:off x="598170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214</xdr:row>
      <xdr:rowOff>0</xdr:rowOff>
    </xdr:from>
    <xdr:ext cx="95250" cy="228600"/>
    <xdr:sp>
      <xdr:nvSpPr>
        <xdr:cNvPr id="539" name="Text Box 1"/>
        <xdr:cNvSpPr txBox="1">
          <a:spLocks noChangeArrowheads="1"/>
        </xdr:cNvSpPr>
      </xdr:nvSpPr>
      <xdr:spPr>
        <a:xfrm>
          <a:off x="598170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540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541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542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543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216</xdr:row>
      <xdr:rowOff>0</xdr:rowOff>
    </xdr:from>
    <xdr:ext cx="95250" cy="228600"/>
    <xdr:sp>
      <xdr:nvSpPr>
        <xdr:cNvPr id="544" name="Text Box 1"/>
        <xdr:cNvSpPr txBox="1">
          <a:spLocks noChangeArrowheads="1"/>
        </xdr:cNvSpPr>
      </xdr:nvSpPr>
      <xdr:spPr>
        <a:xfrm>
          <a:off x="5981700" y="422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95250" cy="228600"/>
    <xdr:sp>
      <xdr:nvSpPr>
        <xdr:cNvPr id="545" name="Text Box 1"/>
        <xdr:cNvSpPr txBox="1">
          <a:spLocks noChangeArrowheads="1"/>
        </xdr:cNvSpPr>
      </xdr:nvSpPr>
      <xdr:spPr>
        <a:xfrm>
          <a:off x="5981700" y="4263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95250" cy="228600"/>
    <xdr:sp>
      <xdr:nvSpPr>
        <xdr:cNvPr id="546" name="Text Box 1"/>
        <xdr:cNvSpPr txBox="1">
          <a:spLocks noChangeArrowheads="1"/>
        </xdr:cNvSpPr>
      </xdr:nvSpPr>
      <xdr:spPr>
        <a:xfrm>
          <a:off x="5981700" y="4263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95250" cy="228600"/>
    <xdr:sp>
      <xdr:nvSpPr>
        <xdr:cNvPr id="547" name="Text Box 1"/>
        <xdr:cNvSpPr txBox="1">
          <a:spLocks noChangeArrowheads="1"/>
        </xdr:cNvSpPr>
      </xdr:nvSpPr>
      <xdr:spPr>
        <a:xfrm>
          <a:off x="5981700" y="4263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95250" cy="228600"/>
    <xdr:sp>
      <xdr:nvSpPr>
        <xdr:cNvPr id="548" name="Text Box 1"/>
        <xdr:cNvSpPr txBox="1">
          <a:spLocks noChangeArrowheads="1"/>
        </xdr:cNvSpPr>
      </xdr:nvSpPr>
      <xdr:spPr>
        <a:xfrm>
          <a:off x="5981700" y="4263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218</xdr:row>
      <xdr:rowOff>0</xdr:rowOff>
    </xdr:from>
    <xdr:ext cx="95250" cy="228600"/>
    <xdr:sp>
      <xdr:nvSpPr>
        <xdr:cNvPr id="549" name="Text Box 1"/>
        <xdr:cNvSpPr txBox="1">
          <a:spLocks noChangeArrowheads="1"/>
        </xdr:cNvSpPr>
      </xdr:nvSpPr>
      <xdr:spPr>
        <a:xfrm>
          <a:off x="5981700" y="4263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220</xdr:row>
      <xdr:rowOff>0</xdr:rowOff>
    </xdr:from>
    <xdr:ext cx="95250" cy="228600"/>
    <xdr:sp>
      <xdr:nvSpPr>
        <xdr:cNvPr id="550" name="Text Box 1"/>
        <xdr:cNvSpPr txBox="1">
          <a:spLocks noChangeArrowheads="1"/>
        </xdr:cNvSpPr>
      </xdr:nvSpPr>
      <xdr:spPr>
        <a:xfrm>
          <a:off x="5981700" y="4301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220</xdr:row>
      <xdr:rowOff>0</xdr:rowOff>
    </xdr:from>
    <xdr:ext cx="95250" cy="228600"/>
    <xdr:sp>
      <xdr:nvSpPr>
        <xdr:cNvPr id="551" name="Text Box 1"/>
        <xdr:cNvSpPr txBox="1">
          <a:spLocks noChangeArrowheads="1"/>
        </xdr:cNvSpPr>
      </xdr:nvSpPr>
      <xdr:spPr>
        <a:xfrm>
          <a:off x="5981700" y="4301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220</xdr:row>
      <xdr:rowOff>0</xdr:rowOff>
    </xdr:from>
    <xdr:ext cx="95250" cy="228600"/>
    <xdr:sp>
      <xdr:nvSpPr>
        <xdr:cNvPr id="552" name="Text Box 1"/>
        <xdr:cNvSpPr txBox="1">
          <a:spLocks noChangeArrowheads="1"/>
        </xdr:cNvSpPr>
      </xdr:nvSpPr>
      <xdr:spPr>
        <a:xfrm>
          <a:off x="5981700" y="4301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220</xdr:row>
      <xdr:rowOff>0</xdr:rowOff>
    </xdr:from>
    <xdr:ext cx="95250" cy="228600"/>
    <xdr:sp>
      <xdr:nvSpPr>
        <xdr:cNvPr id="553" name="Text Box 1"/>
        <xdr:cNvSpPr txBox="1">
          <a:spLocks noChangeArrowheads="1"/>
        </xdr:cNvSpPr>
      </xdr:nvSpPr>
      <xdr:spPr>
        <a:xfrm>
          <a:off x="5981700" y="4301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220</xdr:row>
      <xdr:rowOff>0</xdr:rowOff>
    </xdr:from>
    <xdr:ext cx="95250" cy="228600"/>
    <xdr:sp>
      <xdr:nvSpPr>
        <xdr:cNvPr id="554" name="Text Box 1"/>
        <xdr:cNvSpPr txBox="1">
          <a:spLocks noChangeArrowheads="1"/>
        </xdr:cNvSpPr>
      </xdr:nvSpPr>
      <xdr:spPr>
        <a:xfrm>
          <a:off x="5981700" y="43014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95250" cy="228600"/>
    <xdr:sp>
      <xdr:nvSpPr>
        <xdr:cNvPr id="555" name="Text Box 1"/>
        <xdr:cNvSpPr txBox="1">
          <a:spLocks noChangeArrowheads="1"/>
        </xdr:cNvSpPr>
      </xdr:nvSpPr>
      <xdr:spPr>
        <a:xfrm>
          <a:off x="5981700" y="433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95250" cy="228600"/>
    <xdr:sp>
      <xdr:nvSpPr>
        <xdr:cNvPr id="556" name="Text Box 1"/>
        <xdr:cNvSpPr txBox="1">
          <a:spLocks noChangeArrowheads="1"/>
        </xdr:cNvSpPr>
      </xdr:nvSpPr>
      <xdr:spPr>
        <a:xfrm>
          <a:off x="5981700" y="433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95250" cy="228600"/>
    <xdr:sp>
      <xdr:nvSpPr>
        <xdr:cNvPr id="557" name="Text Box 1"/>
        <xdr:cNvSpPr txBox="1">
          <a:spLocks noChangeArrowheads="1"/>
        </xdr:cNvSpPr>
      </xdr:nvSpPr>
      <xdr:spPr>
        <a:xfrm>
          <a:off x="5981700" y="433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95250" cy="228600"/>
    <xdr:sp>
      <xdr:nvSpPr>
        <xdr:cNvPr id="558" name="Text Box 1"/>
        <xdr:cNvSpPr txBox="1">
          <a:spLocks noChangeArrowheads="1"/>
        </xdr:cNvSpPr>
      </xdr:nvSpPr>
      <xdr:spPr>
        <a:xfrm>
          <a:off x="5981700" y="433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95250" cy="228600"/>
    <xdr:sp>
      <xdr:nvSpPr>
        <xdr:cNvPr id="559" name="Text Box 1"/>
        <xdr:cNvSpPr txBox="1">
          <a:spLocks noChangeArrowheads="1"/>
        </xdr:cNvSpPr>
      </xdr:nvSpPr>
      <xdr:spPr>
        <a:xfrm>
          <a:off x="5981700" y="433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224</xdr:row>
      <xdr:rowOff>0</xdr:rowOff>
    </xdr:from>
    <xdr:ext cx="95250" cy="228600"/>
    <xdr:sp>
      <xdr:nvSpPr>
        <xdr:cNvPr id="560" name="Text Box 1"/>
        <xdr:cNvSpPr txBox="1">
          <a:spLocks noChangeArrowheads="1"/>
        </xdr:cNvSpPr>
      </xdr:nvSpPr>
      <xdr:spPr>
        <a:xfrm>
          <a:off x="5981700" y="437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224</xdr:row>
      <xdr:rowOff>0</xdr:rowOff>
    </xdr:from>
    <xdr:ext cx="95250" cy="228600"/>
    <xdr:sp>
      <xdr:nvSpPr>
        <xdr:cNvPr id="561" name="Text Box 1"/>
        <xdr:cNvSpPr txBox="1">
          <a:spLocks noChangeArrowheads="1"/>
        </xdr:cNvSpPr>
      </xdr:nvSpPr>
      <xdr:spPr>
        <a:xfrm>
          <a:off x="5981700" y="437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224</xdr:row>
      <xdr:rowOff>0</xdr:rowOff>
    </xdr:from>
    <xdr:ext cx="95250" cy="228600"/>
    <xdr:sp>
      <xdr:nvSpPr>
        <xdr:cNvPr id="562" name="Text Box 1"/>
        <xdr:cNvSpPr txBox="1">
          <a:spLocks noChangeArrowheads="1"/>
        </xdr:cNvSpPr>
      </xdr:nvSpPr>
      <xdr:spPr>
        <a:xfrm>
          <a:off x="5981700" y="437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224</xdr:row>
      <xdr:rowOff>0</xdr:rowOff>
    </xdr:from>
    <xdr:ext cx="95250" cy="228600"/>
    <xdr:sp>
      <xdr:nvSpPr>
        <xdr:cNvPr id="563" name="Text Box 1"/>
        <xdr:cNvSpPr txBox="1">
          <a:spLocks noChangeArrowheads="1"/>
        </xdr:cNvSpPr>
      </xdr:nvSpPr>
      <xdr:spPr>
        <a:xfrm>
          <a:off x="5981700" y="437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224</xdr:row>
      <xdr:rowOff>0</xdr:rowOff>
    </xdr:from>
    <xdr:ext cx="95250" cy="228600"/>
    <xdr:sp>
      <xdr:nvSpPr>
        <xdr:cNvPr id="564" name="Text Box 1"/>
        <xdr:cNvSpPr txBox="1">
          <a:spLocks noChangeArrowheads="1"/>
        </xdr:cNvSpPr>
      </xdr:nvSpPr>
      <xdr:spPr>
        <a:xfrm>
          <a:off x="5981700" y="437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95250" cy="228600"/>
    <xdr:sp>
      <xdr:nvSpPr>
        <xdr:cNvPr id="565" name="Text Box 1"/>
        <xdr:cNvSpPr txBox="1">
          <a:spLocks noChangeArrowheads="1"/>
        </xdr:cNvSpPr>
      </xdr:nvSpPr>
      <xdr:spPr>
        <a:xfrm>
          <a:off x="5981700" y="4415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95250" cy="228600"/>
    <xdr:sp>
      <xdr:nvSpPr>
        <xdr:cNvPr id="566" name="Text Box 1"/>
        <xdr:cNvSpPr txBox="1">
          <a:spLocks noChangeArrowheads="1"/>
        </xdr:cNvSpPr>
      </xdr:nvSpPr>
      <xdr:spPr>
        <a:xfrm>
          <a:off x="5981700" y="4415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95250" cy="228600"/>
    <xdr:sp>
      <xdr:nvSpPr>
        <xdr:cNvPr id="567" name="Text Box 1"/>
        <xdr:cNvSpPr txBox="1">
          <a:spLocks noChangeArrowheads="1"/>
        </xdr:cNvSpPr>
      </xdr:nvSpPr>
      <xdr:spPr>
        <a:xfrm>
          <a:off x="5981700" y="4415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95250" cy="228600"/>
    <xdr:sp>
      <xdr:nvSpPr>
        <xdr:cNvPr id="568" name="Text Box 1"/>
        <xdr:cNvSpPr txBox="1">
          <a:spLocks noChangeArrowheads="1"/>
        </xdr:cNvSpPr>
      </xdr:nvSpPr>
      <xdr:spPr>
        <a:xfrm>
          <a:off x="5981700" y="4415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226</xdr:row>
      <xdr:rowOff>0</xdr:rowOff>
    </xdr:from>
    <xdr:ext cx="95250" cy="228600"/>
    <xdr:sp>
      <xdr:nvSpPr>
        <xdr:cNvPr id="569" name="Text Box 1"/>
        <xdr:cNvSpPr txBox="1">
          <a:spLocks noChangeArrowheads="1"/>
        </xdr:cNvSpPr>
      </xdr:nvSpPr>
      <xdr:spPr>
        <a:xfrm>
          <a:off x="5981700" y="4415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0" cy="228600"/>
    <xdr:sp>
      <xdr:nvSpPr>
        <xdr:cNvPr id="570" name="Text Box 1"/>
        <xdr:cNvSpPr txBox="1">
          <a:spLocks noChangeArrowheads="1"/>
        </xdr:cNvSpPr>
      </xdr:nvSpPr>
      <xdr:spPr>
        <a:xfrm>
          <a:off x="5981700" y="445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0" cy="228600"/>
    <xdr:sp>
      <xdr:nvSpPr>
        <xdr:cNvPr id="571" name="Text Box 1"/>
        <xdr:cNvSpPr txBox="1">
          <a:spLocks noChangeArrowheads="1"/>
        </xdr:cNvSpPr>
      </xdr:nvSpPr>
      <xdr:spPr>
        <a:xfrm>
          <a:off x="5981700" y="445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0" cy="228600"/>
    <xdr:sp>
      <xdr:nvSpPr>
        <xdr:cNvPr id="572" name="Text Box 1"/>
        <xdr:cNvSpPr txBox="1">
          <a:spLocks noChangeArrowheads="1"/>
        </xdr:cNvSpPr>
      </xdr:nvSpPr>
      <xdr:spPr>
        <a:xfrm>
          <a:off x="5981700" y="445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0" cy="228600"/>
    <xdr:sp>
      <xdr:nvSpPr>
        <xdr:cNvPr id="573" name="Text Box 1"/>
        <xdr:cNvSpPr txBox="1">
          <a:spLocks noChangeArrowheads="1"/>
        </xdr:cNvSpPr>
      </xdr:nvSpPr>
      <xdr:spPr>
        <a:xfrm>
          <a:off x="5981700" y="445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0" cy="228600"/>
    <xdr:sp>
      <xdr:nvSpPr>
        <xdr:cNvPr id="574" name="Text Box 1"/>
        <xdr:cNvSpPr txBox="1">
          <a:spLocks noChangeArrowheads="1"/>
        </xdr:cNvSpPr>
      </xdr:nvSpPr>
      <xdr:spPr>
        <a:xfrm>
          <a:off x="5981700" y="445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95250" cy="228600"/>
    <xdr:sp>
      <xdr:nvSpPr>
        <xdr:cNvPr id="575" name="Text Box 1"/>
        <xdr:cNvSpPr txBox="1">
          <a:spLocks noChangeArrowheads="1"/>
        </xdr:cNvSpPr>
      </xdr:nvSpPr>
      <xdr:spPr>
        <a:xfrm>
          <a:off x="5981700" y="449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95250" cy="228600"/>
    <xdr:sp>
      <xdr:nvSpPr>
        <xdr:cNvPr id="576" name="Text Box 1"/>
        <xdr:cNvSpPr txBox="1">
          <a:spLocks noChangeArrowheads="1"/>
        </xdr:cNvSpPr>
      </xdr:nvSpPr>
      <xdr:spPr>
        <a:xfrm>
          <a:off x="5981700" y="449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95250" cy="228600"/>
    <xdr:sp>
      <xdr:nvSpPr>
        <xdr:cNvPr id="577" name="Text Box 1"/>
        <xdr:cNvSpPr txBox="1">
          <a:spLocks noChangeArrowheads="1"/>
        </xdr:cNvSpPr>
      </xdr:nvSpPr>
      <xdr:spPr>
        <a:xfrm>
          <a:off x="5981700" y="449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95250" cy="228600"/>
    <xdr:sp>
      <xdr:nvSpPr>
        <xdr:cNvPr id="578" name="Text Box 1"/>
        <xdr:cNvSpPr txBox="1">
          <a:spLocks noChangeArrowheads="1"/>
        </xdr:cNvSpPr>
      </xdr:nvSpPr>
      <xdr:spPr>
        <a:xfrm>
          <a:off x="5981700" y="449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95250" cy="228600"/>
    <xdr:sp>
      <xdr:nvSpPr>
        <xdr:cNvPr id="579" name="Text Box 1"/>
        <xdr:cNvSpPr txBox="1">
          <a:spLocks noChangeArrowheads="1"/>
        </xdr:cNvSpPr>
      </xdr:nvSpPr>
      <xdr:spPr>
        <a:xfrm>
          <a:off x="5981700" y="449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95250" cy="228600"/>
    <xdr:sp>
      <xdr:nvSpPr>
        <xdr:cNvPr id="580" name="Text Box 1"/>
        <xdr:cNvSpPr txBox="1">
          <a:spLocks noChangeArrowheads="1"/>
        </xdr:cNvSpPr>
      </xdr:nvSpPr>
      <xdr:spPr>
        <a:xfrm>
          <a:off x="5981700" y="2319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95250" cy="228600"/>
    <xdr:sp>
      <xdr:nvSpPr>
        <xdr:cNvPr id="581" name="Text Box 1"/>
        <xdr:cNvSpPr txBox="1">
          <a:spLocks noChangeArrowheads="1"/>
        </xdr:cNvSpPr>
      </xdr:nvSpPr>
      <xdr:spPr>
        <a:xfrm>
          <a:off x="5981700" y="2319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95250" cy="228600"/>
    <xdr:sp>
      <xdr:nvSpPr>
        <xdr:cNvPr id="582" name="Text Box 1"/>
        <xdr:cNvSpPr txBox="1">
          <a:spLocks noChangeArrowheads="1"/>
        </xdr:cNvSpPr>
      </xdr:nvSpPr>
      <xdr:spPr>
        <a:xfrm>
          <a:off x="5981700" y="2319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95250" cy="228600"/>
    <xdr:sp>
      <xdr:nvSpPr>
        <xdr:cNvPr id="583" name="Text Box 1"/>
        <xdr:cNvSpPr txBox="1">
          <a:spLocks noChangeArrowheads="1"/>
        </xdr:cNvSpPr>
      </xdr:nvSpPr>
      <xdr:spPr>
        <a:xfrm>
          <a:off x="5981700" y="2319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95250" cy="228600"/>
    <xdr:sp>
      <xdr:nvSpPr>
        <xdr:cNvPr id="584" name="Text Box 1"/>
        <xdr:cNvSpPr txBox="1">
          <a:spLocks noChangeArrowheads="1"/>
        </xdr:cNvSpPr>
      </xdr:nvSpPr>
      <xdr:spPr>
        <a:xfrm>
          <a:off x="5981700" y="2319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585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586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587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588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95250" cy="228600"/>
    <xdr:sp>
      <xdr:nvSpPr>
        <xdr:cNvPr id="589" name="Text Box 1"/>
        <xdr:cNvSpPr txBox="1">
          <a:spLocks noChangeArrowheads="1"/>
        </xdr:cNvSpPr>
      </xdr:nvSpPr>
      <xdr:spPr>
        <a:xfrm>
          <a:off x="5981700" y="2472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160">
      <selection activeCell="G168" sqref="G168:L168"/>
    </sheetView>
  </sheetViews>
  <sheetFormatPr defaultColWidth="9.140625" defaultRowHeight="15" customHeight="1"/>
  <cols>
    <col min="1" max="1" width="4.140625" style="208" customWidth="1"/>
    <col min="2" max="2" width="5.421875" style="208" customWidth="1"/>
    <col min="3" max="3" width="16.140625" style="208" customWidth="1"/>
    <col min="4" max="4" width="8.00390625" style="208" customWidth="1"/>
    <col min="5" max="5" width="10.7109375" style="145" customWidth="1"/>
    <col min="6" max="6" width="8.8515625" style="130" customWidth="1"/>
    <col min="7" max="7" width="4.421875" style="208" customWidth="1"/>
    <col min="8" max="8" width="4.57421875" style="208" customWidth="1"/>
    <col min="9" max="9" width="8.7109375" style="208" customWidth="1"/>
    <col min="10" max="10" width="4.7109375" style="208" customWidth="1"/>
    <col min="11" max="11" width="8.57421875" style="208" customWidth="1"/>
    <col min="12" max="12" width="9.7109375" style="201" customWidth="1"/>
    <col min="13" max="13" width="15.421875" style="75" customWidth="1"/>
    <col min="14" max="16384" width="9.140625" style="75" customWidth="1"/>
  </cols>
  <sheetData>
    <row r="1" spans="1:20" s="86" customFormat="1" ht="16.5">
      <c r="A1" s="584" t="s">
        <v>306</v>
      </c>
      <c r="B1" s="585"/>
      <c r="C1" s="585"/>
      <c r="D1" s="585"/>
      <c r="E1" s="145"/>
      <c r="F1" s="586" t="s">
        <v>307</v>
      </c>
      <c r="G1" s="587"/>
      <c r="H1" s="587"/>
      <c r="I1" s="587"/>
      <c r="J1" s="587"/>
      <c r="K1" s="587"/>
      <c r="L1" s="587"/>
      <c r="M1" s="85"/>
      <c r="N1" s="85"/>
      <c r="O1" s="85"/>
      <c r="P1" s="85"/>
      <c r="Q1" s="85"/>
      <c r="R1" s="85"/>
      <c r="S1" s="85"/>
      <c r="T1" s="85"/>
    </row>
    <row r="2" spans="1:20" s="1" customFormat="1" ht="15.75" customHeight="1">
      <c r="A2" s="586" t="s">
        <v>308</v>
      </c>
      <c r="B2" s="587"/>
      <c r="C2" s="587"/>
      <c r="D2" s="587"/>
      <c r="E2" s="344"/>
      <c r="F2" s="578" t="s">
        <v>309</v>
      </c>
      <c r="G2" s="579"/>
      <c r="H2" s="579"/>
      <c r="I2" s="579"/>
      <c r="J2" s="579"/>
      <c r="K2" s="579"/>
      <c r="L2" s="579"/>
      <c r="M2" s="73"/>
      <c r="N2" s="73"/>
      <c r="O2" s="73"/>
      <c r="P2" s="73"/>
      <c r="Q2" s="73"/>
      <c r="R2" s="73"/>
      <c r="S2" s="73"/>
      <c r="T2" s="73"/>
    </row>
    <row r="3" spans="1:20" s="1" customFormat="1" ht="16.5" customHeight="1">
      <c r="A3" s="580" t="s">
        <v>310</v>
      </c>
      <c r="B3" s="581"/>
      <c r="C3" s="581"/>
      <c r="D3" s="581"/>
      <c r="E3" s="345"/>
      <c r="F3" s="187"/>
      <c r="G3" s="208"/>
      <c r="H3" s="208"/>
      <c r="I3" s="208"/>
      <c r="J3" s="208"/>
      <c r="K3" s="145"/>
      <c r="L3" s="72"/>
      <c r="M3" s="73"/>
      <c r="N3" s="73"/>
      <c r="O3" s="73"/>
      <c r="P3" s="73"/>
      <c r="Q3" s="73"/>
      <c r="R3" s="73"/>
      <c r="S3" s="73"/>
      <c r="T3" s="73"/>
    </row>
    <row r="4" spans="1:20" s="1" customFormat="1" ht="76.5" customHeight="1">
      <c r="A4" s="582" t="s">
        <v>563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73"/>
      <c r="N4" s="73"/>
      <c r="O4" s="73"/>
      <c r="P4" s="73"/>
      <c r="Q4" s="73"/>
      <c r="R4" s="73"/>
      <c r="S4" s="73"/>
      <c r="T4" s="73"/>
    </row>
    <row r="5" spans="1:20" s="1" customFormat="1" ht="21.75" customHeight="1">
      <c r="A5" s="272"/>
      <c r="B5" s="261"/>
      <c r="C5" s="261"/>
      <c r="D5" s="261"/>
      <c r="E5" s="261"/>
      <c r="F5" s="188"/>
      <c r="G5" s="261"/>
      <c r="H5" s="261"/>
      <c r="I5" s="261"/>
      <c r="J5" s="261"/>
      <c r="K5" s="261"/>
      <c r="L5" s="74"/>
      <c r="M5" s="73"/>
      <c r="N5" s="73"/>
      <c r="O5" s="73"/>
      <c r="P5" s="73"/>
      <c r="Q5" s="73"/>
      <c r="R5" s="73"/>
      <c r="S5" s="73"/>
      <c r="T5" s="73"/>
    </row>
    <row r="6" spans="1:12" s="116" customFormat="1" ht="39" customHeight="1">
      <c r="A6" s="112" t="s">
        <v>311</v>
      </c>
      <c r="B6" s="109" t="s">
        <v>317</v>
      </c>
      <c r="C6" s="110" t="s">
        <v>312</v>
      </c>
      <c r="D6" s="113" t="s">
        <v>313</v>
      </c>
      <c r="E6" s="114" t="s">
        <v>551</v>
      </c>
      <c r="F6" s="114" t="s">
        <v>314</v>
      </c>
      <c r="G6" s="114" t="s">
        <v>315</v>
      </c>
      <c r="H6" s="114" t="s">
        <v>323</v>
      </c>
      <c r="I6" s="114" t="s">
        <v>550</v>
      </c>
      <c r="J6" s="114" t="s">
        <v>324</v>
      </c>
      <c r="K6" s="114" t="s">
        <v>561</v>
      </c>
      <c r="L6" s="115" t="s">
        <v>316</v>
      </c>
    </row>
    <row r="7" spans="1:12" ht="15.75" customHeight="1">
      <c r="A7" s="273">
        <v>1</v>
      </c>
      <c r="B7" s="274">
        <v>1</v>
      </c>
      <c r="C7" s="276" t="s">
        <v>145</v>
      </c>
      <c r="D7" s="277" t="s">
        <v>146</v>
      </c>
      <c r="E7" s="99" t="s">
        <v>424</v>
      </c>
      <c r="F7" s="349" t="s">
        <v>96</v>
      </c>
      <c r="G7" s="313">
        <v>89</v>
      </c>
      <c r="H7" s="313">
        <v>90</v>
      </c>
      <c r="I7" s="262" t="s">
        <v>318</v>
      </c>
      <c r="J7" s="331">
        <v>89.5</v>
      </c>
      <c r="K7" s="262" t="s">
        <v>318</v>
      </c>
      <c r="L7" s="257"/>
    </row>
    <row r="8" spans="1:12" ht="15.75" customHeight="1">
      <c r="A8" s="210">
        <v>2</v>
      </c>
      <c r="B8" s="259">
        <v>2</v>
      </c>
      <c r="C8" s="278" t="s">
        <v>127</v>
      </c>
      <c r="D8" s="279" t="s">
        <v>128</v>
      </c>
      <c r="E8" s="103" t="s">
        <v>411</v>
      </c>
      <c r="F8" s="350" t="s">
        <v>96</v>
      </c>
      <c r="G8" s="314">
        <v>85</v>
      </c>
      <c r="H8" s="314">
        <v>80</v>
      </c>
      <c r="I8" s="263" t="s">
        <v>319</v>
      </c>
      <c r="J8" s="332">
        <v>82.5</v>
      </c>
      <c r="K8" s="263" t="s">
        <v>319</v>
      </c>
      <c r="L8" s="251"/>
    </row>
    <row r="9" spans="1:12" ht="15.75" customHeight="1">
      <c r="A9" s="210">
        <v>3</v>
      </c>
      <c r="B9" s="229">
        <v>3</v>
      </c>
      <c r="C9" s="278" t="s">
        <v>133</v>
      </c>
      <c r="D9" s="279" t="s">
        <v>134</v>
      </c>
      <c r="E9" s="103" t="s">
        <v>415</v>
      </c>
      <c r="F9" s="350" t="s">
        <v>96</v>
      </c>
      <c r="G9" s="314">
        <v>88</v>
      </c>
      <c r="H9" s="314">
        <v>80</v>
      </c>
      <c r="I9" s="263" t="s">
        <v>319</v>
      </c>
      <c r="J9" s="332">
        <v>84</v>
      </c>
      <c r="K9" s="263" t="s">
        <v>319</v>
      </c>
      <c r="L9" s="251"/>
    </row>
    <row r="10" spans="1:12" ht="15.75" customHeight="1">
      <c r="A10" s="210">
        <v>4</v>
      </c>
      <c r="B10" s="259">
        <v>4</v>
      </c>
      <c r="C10" s="278" t="s">
        <v>5</v>
      </c>
      <c r="D10" s="279" t="s">
        <v>147</v>
      </c>
      <c r="E10" s="103" t="s">
        <v>425</v>
      </c>
      <c r="F10" s="350" t="s">
        <v>96</v>
      </c>
      <c r="G10" s="314">
        <v>85</v>
      </c>
      <c r="H10" s="314">
        <v>79</v>
      </c>
      <c r="I10" s="263" t="s">
        <v>320</v>
      </c>
      <c r="J10" s="332">
        <v>82</v>
      </c>
      <c r="K10" s="263" t="s">
        <v>319</v>
      </c>
      <c r="L10" s="251"/>
    </row>
    <row r="11" spans="1:12" ht="15.75" customHeight="1">
      <c r="A11" s="210">
        <v>5</v>
      </c>
      <c r="B11" s="229">
        <v>5</v>
      </c>
      <c r="C11" s="278" t="s">
        <v>106</v>
      </c>
      <c r="D11" s="279" t="s">
        <v>107</v>
      </c>
      <c r="E11" s="103" t="s">
        <v>397</v>
      </c>
      <c r="F11" s="350" t="s">
        <v>96</v>
      </c>
      <c r="G11" s="314">
        <v>65</v>
      </c>
      <c r="H11" s="314">
        <v>79</v>
      </c>
      <c r="I11" s="263" t="s">
        <v>320</v>
      </c>
      <c r="J11" s="332">
        <v>72</v>
      </c>
      <c r="K11" s="263" t="s">
        <v>320</v>
      </c>
      <c r="L11" s="258"/>
    </row>
    <row r="12" spans="1:12" ht="15.75" customHeight="1">
      <c r="A12" s="210">
        <v>6</v>
      </c>
      <c r="B12" s="259">
        <v>6</v>
      </c>
      <c r="C12" s="278" t="s">
        <v>114</v>
      </c>
      <c r="D12" s="279" t="s">
        <v>113</v>
      </c>
      <c r="E12" s="103" t="s">
        <v>401</v>
      </c>
      <c r="F12" s="350" t="s">
        <v>96</v>
      </c>
      <c r="G12" s="314">
        <v>71</v>
      </c>
      <c r="H12" s="314">
        <v>70</v>
      </c>
      <c r="I12" s="263" t="s">
        <v>320</v>
      </c>
      <c r="J12" s="332">
        <v>70.5</v>
      </c>
      <c r="K12" s="263" t="s">
        <v>320</v>
      </c>
      <c r="L12" s="251"/>
    </row>
    <row r="13" spans="1:12" ht="15.75" customHeight="1">
      <c r="A13" s="210">
        <v>7</v>
      </c>
      <c r="B13" s="229">
        <v>7</v>
      </c>
      <c r="C13" s="278" t="s">
        <v>117</v>
      </c>
      <c r="D13" s="279" t="s">
        <v>118</v>
      </c>
      <c r="E13" s="103" t="s">
        <v>403</v>
      </c>
      <c r="F13" s="350" t="s">
        <v>96</v>
      </c>
      <c r="G13" s="314">
        <v>80</v>
      </c>
      <c r="H13" s="314">
        <v>70</v>
      </c>
      <c r="I13" s="263" t="s">
        <v>320</v>
      </c>
      <c r="J13" s="332">
        <v>75</v>
      </c>
      <c r="K13" s="263" t="s">
        <v>320</v>
      </c>
      <c r="L13" s="251"/>
    </row>
    <row r="14" spans="1:12" ht="15.75" customHeight="1">
      <c r="A14" s="210">
        <v>8</v>
      </c>
      <c r="B14" s="259">
        <v>8</v>
      </c>
      <c r="C14" s="278" t="s">
        <v>5</v>
      </c>
      <c r="D14" s="279" t="s">
        <v>18</v>
      </c>
      <c r="E14" s="103" t="s">
        <v>413</v>
      </c>
      <c r="F14" s="350" t="s">
        <v>96</v>
      </c>
      <c r="G14" s="314">
        <v>72</v>
      </c>
      <c r="H14" s="314">
        <v>67</v>
      </c>
      <c r="I14" s="214" t="s">
        <v>552</v>
      </c>
      <c r="J14" s="332">
        <v>69.5</v>
      </c>
      <c r="K14" s="263" t="s">
        <v>320</v>
      </c>
      <c r="L14" s="251"/>
    </row>
    <row r="15" spans="1:12" ht="15.75" customHeight="1">
      <c r="A15" s="210">
        <v>9</v>
      </c>
      <c r="B15" s="229">
        <v>9</v>
      </c>
      <c r="C15" s="278" t="s">
        <v>131</v>
      </c>
      <c r="D15" s="280" t="s">
        <v>132</v>
      </c>
      <c r="E15" s="103" t="s">
        <v>414</v>
      </c>
      <c r="F15" s="350" t="s">
        <v>96</v>
      </c>
      <c r="G15" s="314">
        <v>79</v>
      </c>
      <c r="H15" s="314">
        <v>60</v>
      </c>
      <c r="I15" s="214" t="s">
        <v>552</v>
      </c>
      <c r="J15" s="332">
        <v>69.5</v>
      </c>
      <c r="K15" s="263" t="s">
        <v>320</v>
      </c>
      <c r="L15" s="251"/>
    </row>
    <row r="16" spans="1:12" ht="15.75" customHeight="1">
      <c r="A16" s="210">
        <v>10</v>
      </c>
      <c r="B16" s="259">
        <v>10</v>
      </c>
      <c r="C16" s="278" t="s">
        <v>91</v>
      </c>
      <c r="D16" s="279" t="s">
        <v>137</v>
      </c>
      <c r="E16" s="133" t="s">
        <v>417</v>
      </c>
      <c r="F16" s="350" t="s">
        <v>96</v>
      </c>
      <c r="G16" s="314">
        <v>84</v>
      </c>
      <c r="H16" s="314">
        <v>67</v>
      </c>
      <c r="I16" s="214" t="s">
        <v>552</v>
      </c>
      <c r="J16" s="332">
        <v>75.5</v>
      </c>
      <c r="K16" s="263" t="s">
        <v>320</v>
      </c>
      <c r="L16" s="251"/>
    </row>
    <row r="17" spans="1:12" ht="15.75" customHeight="1">
      <c r="A17" s="210">
        <v>11</v>
      </c>
      <c r="B17" s="229">
        <v>11</v>
      </c>
      <c r="C17" s="278" t="s">
        <v>139</v>
      </c>
      <c r="D17" s="279" t="s">
        <v>140</v>
      </c>
      <c r="E17" s="103" t="s">
        <v>419</v>
      </c>
      <c r="F17" s="350" t="s">
        <v>96</v>
      </c>
      <c r="G17" s="314">
        <v>79</v>
      </c>
      <c r="H17" s="314">
        <v>78</v>
      </c>
      <c r="I17" s="263" t="s">
        <v>320</v>
      </c>
      <c r="J17" s="332">
        <v>78.5</v>
      </c>
      <c r="K17" s="263" t="s">
        <v>320</v>
      </c>
      <c r="L17" s="251"/>
    </row>
    <row r="18" spans="1:12" ht="15.75" customHeight="1">
      <c r="A18" s="210">
        <v>12</v>
      </c>
      <c r="B18" s="259">
        <v>12</v>
      </c>
      <c r="C18" s="278" t="s">
        <v>54</v>
      </c>
      <c r="D18" s="279" t="s">
        <v>148</v>
      </c>
      <c r="E18" s="103" t="s">
        <v>426</v>
      </c>
      <c r="F18" s="350" t="s">
        <v>96</v>
      </c>
      <c r="G18" s="314">
        <v>74</v>
      </c>
      <c r="H18" s="314">
        <v>71</v>
      </c>
      <c r="I18" s="263" t="s">
        <v>320</v>
      </c>
      <c r="J18" s="332">
        <v>72.5</v>
      </c>
      <c r="K18" s="263" t="s">
        <v>320</v>
      </c>
      <c r="L18" s="251"/>
    </row>
    <row r="19" spans="1:12" ht="15.75" customHeight="1">
      <c r="A19" s="210">
        <v>13</v>
      </c>
      <c r="B19" s="229">
        <v>13</v>
      </c>
      <c r="C19" s="278" t="s">
        <v>5</v>
      </c>
      <c r="D19" s="279" t="s">
        <v>72</v>
      </c>
      <c r="E19" s="103" t="s">
        <v>427</v>
      </c>
      <c r="F19" s="350" t="s">
        <v>96</v>
      </c>
      <c r="G19" s="314">
        <v>78</v>
      </c>
      <c r="H19" s="314">
        <v>67</v>
      </c>
      <c r="I19" s="214" t="s">
        <v>552</v>
      </c>
      <c r="J19" s="332">
        <v>72.5</v>
      </c>
      <c r="K19" s="263" t="s">
        <v>320</v>
      </c>
      <c r="L19" s="251"/>
    </row>
    <row r="20" spans="1:12" ht="15.75" customHeight="1">
      <c r="A20" s="210">
        <v>14</v>
      </c>
      <c r="B20" s="259">
        <v>14</v>
      </c>
      <c r="C20" s="278" t="s">
        <v>109</v>
      </c>
      <c r="D20" s="279" t="s">
        <v>150</v>
      </c>
      <c r="E20" s="103" t="s">
        <v>429</v>
      </c>
      <c r="F20" s="350" t="s">
        <v>96</v>
      </c>
      <c r="G20" s="314">
        <v>75</v>
      </c>
      <c r="H20" s="314">
        <v>67</v>
      </c>
      <c r="I20" s="214" t="s">
        <v>552</v>
      </c>
      <c r="J20" s="332">
        <v>71</v>
      </c>
      <c r="K20" s="263" t="s">
        <v>320</v>
      </c>
      <c r="L20" s="251"/>
    </row>
    <row r="21" spans="1:12" ht="15.75" customHeight="1">
      <c r="A21" s="210">
        <v>15</v>
      </c>
      <c r="B21" s="229">
        <v>15</v>
      </c>
      <c r="C21" s="278" t="s">
        <v>151</v>
      </c>
      <c r="D21" s="279" t="s">
        <v>152</v>
      </c>
      <c r="E21" s="103" t="s">
        <v>430</v>
      </c>
      <c r="F21" s="350" t="s">
        <v>96</v>
      </c>
      <c r="G21" s="314">
        <v>73</v>
      </c>
      <c r="H21" s="265">
        <v>73</v>
      </c>
      <c r="I21" s="263" t="s">
        <v>320</v>
      </c>
      <c r="J21" s="332">
        <v>73</v>
      </c>
      <c r="K21" s="263" t="s">
        <v>320</v>
      </c>
      <c r="L21" s="251"/>
    </row>
    <row r="22" spans="1:12" ht="15.75" customHeight="1">
      <c r="A22" s="210">
        <v>16</v>
      </c>
      <c r="B22" s="259">
        <v>16</v>
      </c>
      <c r="C22" s="278" t="s">
        <v>153</v>
      </c>
      <c r="D22" s="279" t="s">
        <v>82</v>
      </c>
      <c r="E22" s="162" t="s">
        <v>431</v>
      </c>
      <c r="F22" s="350" t="s">
        <v>96</v>
      </c>
      <c r="G22" s="314">
        <v>87</v>
      </c>
      <c r="H22" s="314">
        <v>65</v>
      </c>
      <c r="I22" s="214" t="s">
        <v>552</v>
      </c>
      <c r="J22" s="332">
        <v>76</v>
      </c>
      <c r="K22" s="263" t="s">
        <v>320</v>
      </c>
      <c r="L22" s="251"/>
    </row>
    <row r="23" spans="1:12" ht="15.75" customHeight="1">
      <c r="A23" s="210">
        <v>17</v>
      </c>
      <c r="B23" s="229">
        <v>17</v>
      </c>
      <c r="C23" s="278" t="s">
        <v>95</v>
      </c>
      <c r="D23" s="280" t="s">
        <v>0</v>
      </c>
      <c r="E23" s="103" t="s">
        <v>373</v>
      </c>
      <c r="F23" s="350" t="s">
        <v>96</v>
      </c>
      <c r="G23" s="314">
        <v>67</v>
      </c>
      <c r="H23" s="314">
        <v>65</v>
      </c>
      <c r="I23" s="214" t="s">
        <v>552</v>
      </c>
      <c r="J23" s="332">
        <v>66</v>
      </c>
      <c r="K23" s="214" t="s">
        <v>552</v>
      </c>
      <c r="L23" s="251"/>
    </row>
    <row r="24" spans="1:12" ht="15.75" customHeight="1">
      <c r="A24" s="210">
        <v>18</v>
      </c>
      <c r="B24" s="259">
        <v>18</v>
      </c>
      <c r="C24" s="278" t="s">
        <v>98</v>
      </c>
      <c r="D24" s="279" t="s">
        <v>99</v>
      </c>
      <c r="E24" s="103" t="s">
        <v>377</v>
      </c>
      <c r="F24" s="350" t="s">
        <v>96</v>
      </c>
      <c r="G24" s="314">
        <v>70</v>
      </c>
      <c r="H24" s="314">
        <v>51</v>
      </c>
      <c r="I24" s="214" t="s">
        <v>473</v>
      </c>
      <c r="J24" s="332">
        <v>60.5</v>
      </c>
      <c r="K24" s="214" t="s">
        <v>552</v>
      </c>
      <c r="L24" s="251"/>
    </row>
    <row r="25" spans="1:12" ht="15.75" customHeight="1">
      <c r="A25" s="210">
        <v>19</v>
      </c>
      <c r="B25" s="229">
        <v>19</v>
      </c>
      <c r="C25" s="278" t="s">
        <v>100</v>
      </c>
      <c r="D25" s="279" t="s">
        <v>101</v>
      </c>
      <c r="E25" s="103" t="s">
        <v>394</v>
      </c>
      <c r="F25" s="350" t="s">
        <v>96</v>
      </c>
      <c r="G25" s="314">
        <v>67</v>
      </c>
      <c r="H25" s="314">
        <v>65</v>
      </c>
      <c r="I25" s="214" t="s">
        <v>552</v>
      </c>
      <c r="J25" s="332">
        <v>66</v>
      </c>
      <c r="K25" s="214" t="s">
        <v>552</v>
      </c>
      <c r="L25" s="251"/>
    </row>
    <row r="26" spans="1:12" ht="15.75" customHeight="1">
      <c r="A26" s="210">
        <v>20</v>
      </c>
      <c r="B26" s="259">
        <v>20</v>
      </c>
      <c r="C26" s="278" t="s">
        <v>102</v>
      </c>
      <c r="D26" s="279" t="s">
        <v>103</v>
      </c>
      <c r="E26" s="103" t="s">
        <v>395</v>
      </c>
      <c r="F26" s="350" t="s">
        <v>96</v>
      </c>
      <c r="G26" s="314">
        <v>65</v>
      </c>
      <c r="H26" s="314">
        <v>70</v>
      </c>
      <c r="I26" s="263" t="s">
        <v>320</v>
      </c>
      <c r="J26" s="332">
        <v>67.5</v>
      </c>
      <c r="K26" s="214" t="s">
        <v>552</v>
      </c>
      <c r="L26" s="251"/>
    </row>
    <row r="27" spans="1:12" ht="15.75" customHeight="1">
      <c r="A27" s="210">
        <v>21</v>
      </c>
      <c r="B27" s="229">
        <v>21</v>
      </c>
      <c r="C27" s="281" t="s">
        <v>104</v>
      </c>
      <c r="D27" s="280" t="s">
        <v>105</v>
      </c>
      <c r="E27" s="162" t="s">
        <v>396</v>
      </c>
      <c r="F27" s="350" t="s">
        <v>96</v>
      </c>
      <c r="G27" s="314">
        <v>60</v>
      </c>
      <c r="H27" s="314">
        <v>70</v>
      </c>
      <c r="I27" s="263" t="s">
        <v>320</v>
      </c>
      <c r="J27" s="332">
        <v>65</v>
      </c>
      <c r="K27" s="214" t="s">
        <v>552</v>
      </c>
      <c r="L27" s="251"/>
    </row>
    <row r="28" spans="1:12" ht="15.75" customHeight="1">
      <c r="A28" s="210">
        <v>22</v>
      </c>
      <c r="B28" s="259">
        <v>22</v>
      </c>
      <c r="C28" s="281" t="s">
        <v>97</v>
      </c>
      <c r="D28" s="280" t="s">
        <v>108</v>
      </c>
      <c r="E28" s="162" t="s">
        <v>398</v>
      </c>
      <c r="F28" s="350" t="s">
        <v>96</v>
      </c>
      <c r="G28" s="314">
        <v>56</v>
      </c>
      <c r="H28" s="314">
        <v>65</v>
      </c>
      <c r="I28" s="214" t="s">
        <v>552</v>
      </c>
      <c r="J28" s="332">
        <v>60.5</v>
      </c>
      <c r="K28" s="214" t="s">
        <v>552</v>
      </c>
      <c r="L28" s="251"/>
    </row>
    <row r="29" spans="1:12" ht="15.75" customHeight="1">
      <c r="A29" s="210">
        <v>23</v>
      </c>
      <c r="B29" s="229">
        <v>23</v>
      </c>
      <c r="C29" s="278" t="s">
        <v>111</v>
      </c>
      <c r="D29" s="279" t="s">
        <v>110</v>
      </c>
      <c r="E29" s="103" t="s">
        <v>399</v>
      </c>
      <c r="F29" s="350" t="s">
        <v>96</v>
      </c>
      <c r="G29" s="314">
        <v>65</v>
      </c>
      <c r="H29" s="314">
        <v>60</v>
      </c>
      <c r="I29" s="214" t="s">
        <v>552</v>
      </c>
      <c r="J29" s="332">
        <v>62.5</v>
      </c>
      <c r="K29" s="214" t="s">
        <v>552</v>
      </c>
      <c r="L29" s="251"/>
    </row>
    <row r="30" spans="1:12" ht="15.75" customHeight="1">
      <c r="A30" s="210">
        <v>24</v>
      </c>
      <c r="B30" s="259">
        <v>24</v>
      </c>
      <c r="C30" s="278" t="s">
        <v>112</v>
      </c>
      <c r="D30" s="279" t="s">
        <v>113</v>
      </c>
      <c r="E30" s="103" t="s">
        <v>400</v>
      </c>
      <c r="F30" s="350" t="s">
        <v>96</v>
      </c>
      <c r="G30" s="314">
        <v>70</v>
      </c>
      <c r="H30" s="314">
        <v>67</v>
      </c>
      <c r="I30" s="214" t="s">
        <v>552</v>
      </c>
      <c r="J30" s="332">
        <v>68.5</v>
      </c>
      <c r="K30" s="214" t="s">
        <v>552</v>
      </c>
      <c r="L30" s="251"/>
    </row>
    <row r="31" spans="1:12" ht="15.75" customHeight="1">
      <c r="A31" s="210">
        <v>25</v>
      </c>
      <c r="B31" s="229">
        <v>25</v>
      </c>
      <c r="C31" s="278" t="s">
        <v>115</v>
      </c>
      <c r="D31" s="279" t="s">
        <v>116</v>
      </c>
      <c r="E31" s="103" t="s">
        <v>402</v>
      </c>
      <c r="F31" s="350" t="s">
        <v>96</v>
      </c>
      <c r="G31" s="314">
        <v>63</v>
      </c>
      <c r="H31" s="314">
        <v>70</v>
      </c>
      <c r="I31" s="263" t="s">
        <v>320</v>
      </c>
      <c r="J31" s="332">
        <v>66.5</v>
      </c>
      <c r="K31" s="214" t="s">
        <v>552</v>
      </c>
      <c r="L31" s="251"/>
    </row>
    <row r="32" spans="1:12" ht="15.75" customHeight="1">
      <c r="A32" s="210">
        <v>26</v>
      </c>
      <c r="B32" s="259">
        <v>26</v>
      </c>
      <c r="C32" s="281" t="s">
        <v>120</v>
      </c>
      <c r="D32" s="280" t="s">
        <v>45</v>
      </c>
      <c r="E32" s="162" t="s">
        <v>406</v>
      </c>
      <c r="F32" s="350" t="s">
        <v>96</v>
      </c>
      <c r="G32" s="314">
        <v>60</v>
      </c>
      <c r="H32" s="314">
        <v>70</v>
      </c>
      <c r="I32" s="263" t="s">
        <v>320</v>
      </c>
      <c r="J32" s="332">
        <v>65</v>
      </c>
      <c r="K32" s="214" t="s">
        <v>552</v>
      </c>
      <c r="L32" s="251"/>
    </row>
    <row r="33" spans="1:12" ht="15.75" customHeight="1">
      <c r="A33" s="210">
        <v>27</v>
      </c>
      <c r="B33" s="229">
        <v>27</v>
      </c>
      <c r="C33" s="278" t="s">
        <v>121</v>
      </c>
      <c r="D33" s="279" t="s">
        <v>122</v>
      </c>
      <c r="E33" s="103" t="s">
        <v>407</v>
      </c>
      <c r="F33" s="350" t="s">
        <v>96</v>
      </c>
      <c r="G33" s="314">
        <v>69</v>
      </c>
      <c r="H33" s="314">
        <v>67</v>
      </c>
      <c r="I33" s="214" t="s">
        <v>552</v>
      </c>
      <c r="J33" s="332">
        <v>68</v>
      </c>
      <c r="K33" s="214" t="s">
        <v>552</v>
      </c>
      <c r="L33" s="251"/>
    </row>
    <row r="34" spans="1:12" ht="15.75" customHeight="1">
      <c r="A34" s="210">
        <v>28</v>
      </c>
      <c r="B34" s="259">
        <v>28</v>
      </c>
      <c r="C34" s="278" t="s">
        <v>123</v>
      </c>
      <c r="D34" s="279" t="s">
        <v>124</v>
      </c>
      <c r="E34" s="103" t="s">
        <v>408</v>
      </c>
      <c r="F34" s="350" t="s">
        <v>96</v>
      </c>
      <c r="G34" s="314">
        <v>68</v>
      </c>
      <c r="H34" s="314">
        <v>65</v>
      </c>
      <c r="I34" s="214" t="s">
        <v>552</v>
      </c>
      <c r="J34" s="332">
        <v>66.5</v>
      </c>
      <c r="K34" s="214" t="s">
        <v>552</v>
      </c>
      <c r="L34" s="251"/>
    </row>
    <row r="35" spans="1:12" ht="15.75" customHeight="1">
      <c r="A35" s="210">
        <v>29</v>
      </c>
      <c r="B35" s="229">
        <v>29</v>
      </c>
      <c r="C35" s="278" t="s">
        <v>5</v>
      </c>
      <c r="D35" s="279" t="s">
        <v>126</v>
      </c>
      <c r="E35" s="103" t="s">
        <v>410</v>
      </c>
      <c r="F35" s="350" t="s">
        <v>96</v>
      </c>
      <c r="G35" s="314">
        <v>65</v>
      </c>
      <c r="H35" s="314">
        <v>65</v>
      </c>
      <c r="I35" s="214" t="s">
        <v>552</v>
      </c>
      <c r="J35" s="332">
        <v>65</v>
      </c>
      <c r="K35" s="214" t="s">
        <v>552</v>
      </c>
      <c r="L35" s="251"/>
    </row>
    <row r="36" spans="1:12" ht="15.75" customHeight="1">
      <c r="A36" s="210">
        <v>30</v>
      </c>
      <c r="B36" s="259">
        <v>30</v>
      </c>
      <c r="C36" s="281" t="s">
        <v>135</v>
      </c>
      <c r="D36" s="280" t="s">
        <v>136</v>
      </c>
      <c r="E36" s="133" t="s">
        <v>416</v>
      </c>
      <c r="F36" s="350" t="s">
        <v>96</v>
      </c>
      <c r="G36" s="314">
        <v>67</v>
      </c>
      <c r="H36" s="314">
        <v>60</v>
      </c>
      <c r="I36" s="214" t="s">
        <v>552</v>
      </c>
      <c r="J36" s="332">
        <v>63.5</v>
      </c>
      <c r="K36" s="214" t="s">
        <v>552</v>
      </c>
      <c r="L36" s="251"/>
    </row>
    <row r="37" spans="1:12" ht="15.75" customHeight="1">
      <c r="A37" s="210">
        <v>31</v>
      </c>
      <c r="B37" s="229">
        <v>31</v>
      </c>
      <c r="C37" s="278" t="s">
        <v>5</v>
      </c>
      <c r="D37" s="279" t="s">
        <v>138</v>
      </c>
      <c r="E37" s="162" t="s">
        <v>418</v>
      </c>
      <c r="F37" s="350" t="s">
        <v>96</v>
      </c>
      <c r="G37" s="314">
        <v>50</v>
      </c>
      <c r="H37" s="314">
        <v>70</v>
      </c>
      <c r="I37" s="263" t="s">
        <v>320</v>
      </c>
      <c r="J37" s="332">
        <v>60</v>
      </c>
      <c r="K37" s="214" t="s">
        <v>552</v>
      </c>
      <c r="L37" s="251"/>
    </row>
    <row r="38" spans="1:12" ht="15.75" customHeight="1">
      <c r="A38" s="210">
        <v>32</v>
      </c>
      <c r="B38" s="259">
        <v>32</v>
      </c>
      <c r="C38" s="278" t="s">
        <v>19</v>
      </c>
      <c r="D38" s="279" t="s">
        <v>141</v>
      </c>
      <c r="E38" s="162" t="s">
        <v>421</v>
      </c>
      <c r="F38" s="350" t="s">
        <v>96</v>
      </c>
      <c r="G38" s="314">
        <v>60</v>
      </c>
      <c r="H38" s="314">
        <v>63</v>
      </c>
      <c r="I38" s="214" t="s">
        <v>552</v>
      </c>
      <c r="J38" s="332">
        <v>61.5</v>
      </c>
      <c r="K38" s="214" t="s">
        <v>552</v>
      </c>
      <c r="L38" s="251"/>
    </row>
    <row r="39" spans="1:12" ht="15.75" customHeight="1">
      <c r="A39" s="210">
        <v>33</v>
      </c>
      <c r="B39" s="229">
        <v>33</v>
      </c>
      <c r="C39" s="278" t="s">
        <v>97</v>
      </c>
      <c r="D39" s="279" t="s">
        <v>142</v>
      </c>
      <c r="E39" s="131" t="s">
        <v>422</v>
      </c>
      <c r="F39" s="350" t="s">
        <v>96</v>
      </c>
      <c r="G39" s="314">
        <v>65</v>
      </c>
      <c r="H39" s="265">
        <v>70</v>
      </c>
      <c r="I39" s="263" t="s">
        <v>320</v>
      </c>
      <c r="J39" s="333">
        <v>67.5</v>
      </c>
      <c r="K39" s="214" t="s">
        <v>552</v>
      </c>
      <c r="L39" s="251"/>
    </row>
    <row r="40" spans="1:12" ht="15.75" customHeight="1">
      <c r="A40" s="210">
        <v>34</v>
      </c>
      <c r="B40" s="259">
        <v>34</v>
      </c>
      <c r="C40" s="278" t="s">
        <v>143</v>
      </c>
      <c r="D40" s="279" t="s">
        <v>144</v>
      </c>
      <c r="E40" s="103" t="s">
        <v>423</v>
      </c>
      <c r="F40" s="350" t="s">
        <v>96</v>
      </c>
      <c r="G40" s="314">
        <v>72</v>
      </c>
      <c r="H40" s="314">
        <v>65</v>
      </c>
      <c r="I40" s="214" t="s">
        <v>552</v>
      </c>
      <c r="J40" s="332">
        <v>68.5</v>
      </c>
      <c r="K40" s="214" t="s">
        <v>552</v>
      </c>
      <c r="L40" s="200"/>
    </row>
    <row r="41" spans="1:12" ht="15.75" customHeight="1">
      <c r="A41" s="210">
        <v>35</v>
      </c>
      <c r="B41" s="229">
        <v>35</v>
      </c>
      <c r="C41" s="278" t="s">
        <v>149</v>
      </c>
      <c r="D41" s="279" t="s">
        <v>74</v>
      </c>
      <c r="E41" s="103" t="s">
        <v>428</v>
      </c>
      <c r="F41" s="350" t="s">
        <v>96</v>
      </c>
      <c r="G41" s="314">
        <v>72</v>
      </c>
      <c r="H41" s="314">
        <v>65</v>
      </c>
      <c r="I41" s="214" t="s">
        <v>552</v>
      </c>
      <c r="J41" s="332">
        <v>68.5</v>
      </c>
      <c r="K41" s="214" t="s">
        <v>552</v>
      </c>
      <c r="L41" s="251"/>
    </row>
    <row r="42" spans="1:12" ht="15.75" customHeight="1">
      <c r="A42" s="210">
        <v>36</v>
      </c>
      <c r="B42" s="259">
        <v>36</v>
      </c>
      <c r="C42" s="278" t="s">
        <v>154</v>
      </c>
      <c r="D42" s="279" t="s">
        <v>155</v>
      </c>
      <c r="E42" s="162" t="s">
        <v>432</v>
      </c>
      <c r="F42" s="350" t="s">
        <v>96</v>
      </c>
      <c r="G42" s="314">
        <v>55</v>
      </c>
      <c r="H42" s="314">
        <v>70</v>
      </c>
      <c r="I42" s="263" t="s">
        <v>320</v>
      </c>
      <c r="J42" s="332">
        <v>62.5</v>
      </c>
      <c r="K42" s="214" t="s">
        <v>552</v>
      </c>
      <c r="L42" s="251"/>
    </row>
    <row r="43" spans="1:12" ht="15.75" customHeight="1">
      <c r="A43" s="210">
        <v>37</v>
      </c>
      <c r="B43" s="229">
        <v>37</v>
      </c>
      <c r="C43" s="278" t="s">
        <v>156</v>
      </c>
      <c r="D43" s="279" t="s">
        <v>92</v>
      </c>
      <c r="E43" s="162" t="s">
        <v>433</v>
      </c>
      <c r="F43" s="350" t="s">
        <v>96</v>
      </c>
      <c r="G43" s="314">
        <v>60</v>
      </c>
      <c r="H43" s="314">
        <v>60</v>
      </c>
      <c r="I43" s="214" t="s">
        <v>552</v>
      </c>
      <c r="J43" s="332">
        <v>60</v>
      </c>
      <c r="K43" s="214" t="s">
        <v>552</v>
      </c>
      <c r="L43" s="251"/>
    </row>
    <row r="44" spans="1:12" ht="15.75" customHeight="1">
      <c r="A44" s="210">
        <v>38</v>
      </c>
      <c r="B44" s="259">
        <v>38</v>
      </c>
      <c r="C44" s="278" t="s">
        <v>157</v>
      </c>
      <c r="D44" s="279" t="s">
        <v>158</v>
      </c>
      <c r="E44" s="162" t="s">
        <v>434</v>
      </c>
      <c r="F44" s="350" t="s">
        <v>96</v>
      </c>
      <c r="G44" s="314">
        <v>69</v>
      </c>
      <c r="H44" s="314">
        <v>65</v>
      </c>
      <c r="I44" s="214" t="s">
        <v>552</v>
      </c>
      <c r="J44" s="332">
        <v>67</v>
      </c>
      <c r="K44" s="214" t="s">
        <v>552</v>
      </c>
      <c r="L44" s="251"/>
    </row>
    <row r="45" spans="1:12" ht="15.75" customHeight="1">
      <c r="A45" s="210">
        <v>39</v>
      </c>
      <c r="B45" s="229">
        <v>39</v>
      </c>
      <c r="C45" s="282" t="s">
        <v>119</v>
      </c>
      <c r="D45" s="283" t="s">
        <v>118</v>
      </c>
      <c r="E45" s="103" t="s">
        <v>404</v>
      </c>
      <c r="F45" s="350" t="s">
        <v>96</v>
      </c>
      <c r="G45" s="314">
        <v>54</v>
      </c>
      <c r="H45" s="314">
        <v>50</v>
      </c>
      <c r="I45" s="214" t="s">
        <v>473</v>
      </c>
      <c r="J45" s="332">
        <v>52</v>
      </c>
      <c r="K45" s="214" t="s">
        <v>473</v>
      </c>
      <c r="L45" s="251"/>
    </row>
    <row r="46" spans="1:12" ht="15.75" customHeight="1">
      <c r="A46" s="210">
        <v>40</v>
      </c>
      <c r="B46" s="259">
        <v>40</v>
      </c>
      <c r="C46" s="284" t="s">
        <v>93</v>
      </c>
      <c r="D46" s="280" t="s">
        <v>45</v>
      </c>
      <c r="E46" s="162" t="s">
        <v>405</v>
      </c>
      <c r="F46" s="350" t="s">
        <v>96</v>
      </c>
      <c r="G46" s="314">
        <v>50</v>
      </c>
      <c r="H46" s="314">
        <v>50</v>
      </c>
      <c r="I46" s="214" t="s">
        <v>473</v>
      </c>
      <c r="J46" s="332">
        <v>50</v>
      </c>
      <c r="K46" s="214" t="s">
        <v>473</v>
      </c>
      <c r="L46" s="251"/>
    </row>
    <row r="47" spans="1:12" ht="15.75" customHeight="1">
      <c r="A47" s="210">
        <v>41</v>
      </c>
      <c r="B47" s="229">
        <v>41</v>
      </c>
      <c r="C47" s="278" t="s">
        <v>125</v>
      </c>
      <c r="D47" s="280" t="s">
        <v>2</v>
      </c>
      <c r="E47" s="103" t="s">
        <v>409</v>
      </c>
      <c r="F47" s="350" t="s">
        <v>96</v>
      </c>
      <c r="G47" s="314">
        <v>60</v>
      </c>
      <c r="H47" s="314">
        <v>50</v>
      </c>
      <c r="I47" s="214" t="s">
        <v>473</v>
      </c>
      <c r="J47" s="332">
        <v>55</v>
      </c>
      <c r="K47" s="214" t="s">
        <v>473</v>
      </c>
      <c r="L47" s="251"/>
    </row>
    <row r="48" spans="1:12" ht="15.75" customHeight="1">
      <c r="A48" s="210">
        <v>42</v>
      </c>
      <c r="B48" s="259">
        <v>42</v>
      </c>
      <c r="C48" s="278" t="s">
        <v>129</v>
      </c>
      <c r="D48" s="280" t="s">
        <v>130</v>
      </c>
      <c r="E48" s="103" t="s">
        <v>412</v>
      </c>
      <c r="F48" s="350" t="s">
        <v>96</v>
      </c>
      <c r="G48" s="314">
        <v>55</v>
      </c>
      <c r="H48" s="314">
        <v>50</v>
      </c>
      <c r="I48" s="214" t="s">
        <v>473</v>
      </c>
      <c r="J48" s="332">
        <v>52.5</v>
      </c>
      <c r="K48" s="214" t="s">
        <v>473</v>
      </c>
      <c r="L48" s="251"/>
    </row>
    <row r="49" spans="1:12" ht="15.75" customHeight="1">
      <c r="A49" s="210">
        <v>43</v>
      </c>
      <c r="B49" s="236">
        <v>43</v>
      </c>
      <c r="C49" s="285" t="s">
        <v>5</v>
      </c>
      <c r="D49" s="286" t="s">
        <v>94</v>
      </c>
      <c r="E49" s="192" t="s">
        <v>420</v>
      </c>
      <c r="F49" s="351" t="s">
        <v>96</v>
      </c>
      <c r="G49" s="315">
        <v>50</v>
      </c>
      <c r="H49" s="315">
        <v>60</v>
      </c>
      <c r="I49" s="219" t="s">
        <v>552</v>
      </c>
      <c r="J49" s="334">
        <v>55</v>
      </c>
      <c r="K49" s="219" t="s">
        <v>473</v>
      </c>
      <c r="L49" s="252"/>
    </row>
    <row r="50" spans="1:12" ht="15.75" customHeight="1">
      <c r="A50" s="210">
        <v>44</v>
      </c>
      <c r="B50" s="260">
        <v>1</v>
      </c>
      <c r="C50" s="287" t="s">
        <v>5</v>
      </c>
      <c r="D50" s="288" t="s">
        <v>110</v>
      </c>
      <c r="E50" s="225" t="s">
        <v>444</v>
      </c>
      <c r="F50" s="352" t="s">
        <v>160</v>
      </c>
      <c r="G50" s="316">
        <v>92</v>
      </c>
      <c r="H50" s="317">
        <v>91</v>
      </c>
      <c r="I50" s="264" t="s">
        <v>555</v>
      </c>
      <c r="J50" s="335">
        <v>91.5</v>
      </c>
      <c r="K50" s="226" t="s">
        <v>318</v>
      </c>
      <c r="L50" s="250"/>
    </row>
    <row r="51" spans="1:12" ht="15.75" customHeight="1">
      <c r="A51" s="210">
        <v>45</v>
      </c>
      <c r="B51" s="211">
        <v>2</v>
      </c>
      <c r="C51" s="281" t="s">
        <v>109</v>
      </c>
      <c r="D51" s="280" t="s">
        <v>185</v>
      </c>
      <c r="E51" s="162" t="s">
        <v>452</v>
      </c>
      <c r="F51" s="160" t="s">
        <v>160</v>
      </c>
      <c r="G51" s="318">
        <v>90</v>
      </c>
      <c r="H51" s="263">
        <v>92</v>
      </c>
      <c r="I51" s="265" t="s">
        <v>555</v>
      </c>
      <c r="J51" s="332">
        <v>91</v>
      </c>
      <c r="K51" s="215" t="s">
        <v>318</v>
      </c>
      <c r="L51" s="251"/>
    </row>
    <row r="52" spans="1:12" ht="15.75" customHeight="1">
      <c r="A52" s="210">
        <v>46</v>
      </c>
      <c r="B52" s="229">
        <v>3</v>
      </c>
      <c r="C52" s="146" t="s">
        <v>159</v>
      </c>
      <c r="D52" s="280" t="s">
        <v>0</v>
      </c>
      <c r="E52" s="162" t="s">
        <v>435</v>
      </c>
      <c r="F52" s="160" t="s">
        <v>160</v>
      </c>
      <c r="G52" s="318">
        <v>88</v>
      </c>
      <c r="H52" s="263">
        <v>83</v>
      </c>
      <c r="I52" s="265" t="s">
        <v>554</v>
      </c>
      <c r="J52" s="332">
        <v>85.5</v>
      </c>
      <c r="K52" s="215" t="s">
        <v>319</v>
      </c>
      <c r="L52" s="251"/>
    </row>
    <row r="53" spans="1:12" ht="15.75" customHeight="1">
      <c r="A53" s="210">
        <v>47</v>
      </c>
      <c r="B53" s="211">
        <v>4</v>
      </c>
      <c r="C53" s="284" t="s">
        <v>162</v>
      </c>
      <c r="D53" s="289" t="s">
        <v>29</v>
      </c>
      <c r="E53" s="162" t="s">
        <v>437</v>
      </c>
      <c r="F53" s="160" t="s">
        <v>160</v>
      </c>
      <c r="G53" s="318">
        <v>89</v>
      </c>
      <c r="H53" s="263">
        <v>81</v>
      </c>
      <c r="I53" s="265" t="s">
        <v>554</v>
      </c>
      <c r="J53" s="332">
        <v>85</v>
      </c>
      <c r="K53" s="215" t="s">
        <v>319</v>
      </c>
      <c r="L53" s="251"/>
    </row>
    <row r="54" spans="1:12" ht="15.75" customHeight="1">
      <c r="A54" s="210">
        <v>48</v>
      </c>
      <c r="B54" s="229">
        <v>5</v>
      </c>
      <c r="C54" s="281" t="s">
        <v>91</v>
      </c>
      <c r="D54" s="280" t="s">
        <v>163</v>
      </c>
      <c r="E54" s="162" t="s">
        <v>438</v>
      </c>
      <c r="F54" s="160" t="s">
        <v>160</v>
      </c>
      <c r="G54" s="318">
        <v>89</v>
      </c>
      <c r="H54" s="263">
        <v>74</v>
      </c>
      <c r="I54" s="265" t="s">
        <v>553</v>
      </c>
      <c r="J54" s="332">
        <v>81.5</v>
      </c>
      <c r="K54" s="215" t="s">
        <v>319</v>
      </c>
      <c r="L54" s="251"/>
    </row>
    <row r="55" spans="1:12" ht="15.75" customHeight="1">
      <c r="A55" s="210">
        <v>49</v>
      </c>
      <c r="B55" s="211">
        <v>6</v>
      </c>
      <c r="C55" s="284" t="s">
        <v>164</v>
      </c>
      <c r="D55" s="280" t="s">
        <v>165</v>
      </c>
      <c r="E55" s="162" t="s">
        <v>439</v>
      </c>
      <c r="F55" s="160" t="s">
        <v>160</v>
      </c>
      <c r="G55" s="318">
        <v>88</v>
      </c>
      <c r="H55" s="263">
        <v>79</v>
      </c>
      <c r="I55" s="265" t="s">
        <v>553</v>
      </c>
      <c r="J55" s="332">
        <v>83.5</v>
      </c>
      <c r="K55" s="215" t="s">
        <v>319</v>
      </c>
      <c r="L55" s="251"/>
    </row>
    <row r="56" spans="1:12" ht="15.75" customHeight="1">
      <c r="A56" s="210">
        <v>50</v>
      </c>
      <c r="B56" s="229">
        <v>7</v>
      </c>
      <c r="C56" s="282" t="s">
        <v>166</v>
      </c>
      <c r="D56" s="290" t="s">
        <v>103</v>
      </c>
      <c r="E56" s="111" t="s">
        <v>440</v>
      </c>
      <c r="F56" s="160" t="s">
        <v>160</v>
      </c>
      <c r="G56" s="318">
        <v>86</v>
      </c>
      <c r="H56" s="263">
        <v>76</v>
      </c>
      <c r="I56" s="265" t="s">
        <v>553</v>
      </c>
      <c r="J56" s="332">
        <v>81</v>
      </c>
      <c r="K56" s="215" t="s">
        <v>319</v>
      </c>
      <c r="L56" s="251"/>
    </row>
    <row r="57" spans="1:12" ht="15.75" customHeight="1">
      <c r="A57" s="210">
        <v>51</v>
      </c>
      <c r="B57" s="211">
        <v>8</v>
      </c>
      <c r="C57" s="284" t="s">
        <v>168</v>
      </c>
      <c r="D57" s="289" t="s">
        <v>169</v>
      </c>
      <c r="E57" s="162" t="s">
        <v>442</v>
      </c>
      <c r="F57" s="160" t="s">
        <v>160</v>
      </c>
      <c r="G57" s="318">
        <v>86</v>
      </c>
      <c r="H57" s="263">
        <v>78</v>
      </c>
      <c r="I57" s="265" t="s">
        <v>553</v>
      </c>
      <c r="J57" s="332">
        <v>82</v>
      </c>
      <c r="K57" s="215" t="s">
        <v>319</v>
      </c>
      <c r="L57" s="251"/>
    </row>
    <row r="58" spans="1:12" ht="15.75" customHeight="1">
      <c r="A58" s="210">
        <v>52</v>
      </c>
      <c r="B58" s="229">
        <v>9</v>
      </c>
      <c r="C58" s="282" t="s">
        <v>170</v>
      </c>
      <c r="D58" s="290" t="s">
        <v>171</v>
      </c>
      <c r="E58" s="103" t="s">
        <v>443</v>
      </c>
      <c r="F58" s="160" t="s">
        <v>160</v>
      </c>
      <c r="G58" s="318">
        <v>83</v>
      </c>
      <c r="H58" s="263">
        <v>77</v>
      </c>
      <c r="I58" s="265" t="s">
        <v>553</v>
      </c>
      <c r="J58" s="332">
        <v>80</v>
      </c>
      <c r="K58" s="215" t="s">
        <v>319</v>
      </c>
      <c r="L58" s="251"/>
    </row>
    <row r="59" spans="1:12" ht="15.75" customHeight="1">
      <c r="A59" s="210">
        <v>53</v>
      </c>
      <c r="B59" s="211">
        <v>10</v>
      </c>
      <c r="C59" s="282" t="s">
        <v>172</v>
      </c>
      <c r="D59" s="291" t="s">
        <v>173</v>
      </c>
      <c r="E59" s="103" t="s">
        <v>445</v>
      </c>
      <c r="F59" s="160" t="s">
        <v>160</v>
      </c>
      <c r="G59" s="318">
        <v>89</v>
      </c>
      <c r="H59" s="263">
        <v>79</v>
      </c>
      <c r="I59" s="265" t="s">
        <v>553</v>
      </c>
      <c r="J59" s="332">
        <v>84</v>
      </c>
      <c r="K59" s="215" t="s">
        <v>319</v>
      </c>
      <c r="L59" s="251"/>
    </row>
    <row r="60" spans="1:12" ht="15.75" customHeight="1">
      <c r="A60" s="210">
        <v>54</v>
      </c>
      <c r="B60" s="229">
        <v>11</v>
      </c>
      <c r="C60" s="282" t="s">
        <v>143</v>
      </c>
      <c r="D60" s="290" t="s">
        <v>174</v>
      </c>
      <c r="E60" s="103" t="s">
        <v>373</v>
      </c>
      <c r="F60" s="160" t="s">
        <v>160</v>
      </c>
      <c r="G60" s="318">
        <v>86</v>
      </c>
      <c r="H60" s="263">
        <v>79</v>
      </c>
      <c r="I60" s="265" t="s">
        <v>553</v>
      </c>
      <c r="J60" s="332">
        <v>82.5</v>
      </c>
      <c r="K60" s="215" t="s">
        <v>319</v>
      </c>
      <c r="L60" s="251"/>
    </row>
    <row r="61" spans="1:12" ht="15.75" customHeight="1">
      <c r="A61" s="210">
        <v>55</v>
      </c>
      <c r="B61" s="211">
        <v>12</v>
      </c>
      <c r="C61" s="284" t="s">
        <v>5</v>
      </c>
      <c r="D61" s="289" t="s">
        <v>155</v>
      </c>
      <c r="E61" s="162" t="s">
        <v>447</v>
      </c>
      <c r="F61" s="160" t="s">
        <v>160</v>
      </c>
      <c r="G61" s="318">
        <v>87</v>
      </c>
      <c r="H61" s="263">
        <v>79</v>
      </c>
      <c r="I61" s="265" t="s">
        <v>553</v>
      </c>
      <c r="J61" s="332">
        <v>83</v>
      </c>
      <c r="K61" s="215" t="s">
        <v>319</v>
      </c>
      <c r="L61" s="251"/>
    </row>
    <row r="62" spans="1:12" ht="15.75" customHeight="1">
      <c r="A62" s="210">
        <v>56</v>
      </c>
      <c r="B62" s="229">
        <v>13</v>
      </c>
      <c r="C62" s="282" t="s">
        <v>127</v>
      </c>
      <c r="D62" s="283" t="s">
        <v>177</v>
      </c>
      <c r="E62" s="103" t="s">
        <v>448</v>
      </c>
      <c r="F62" s="160" t="s">
        <v>160</v>
      </c>
      <c r="G62" s="318">
        <v>88</v>
      </c>
      <c r="H62" s="263">
        <v>79</v>
      </c>
      <c r="I62" s="265" t="s">
        <v>553</v>
      </c>
      <c r="J62" s="332">
        <v>83.5</v>
      </c>
      <c r="K62" s="215" t="s">
        <v>319</v>
      </c>
      <c r="L62" s="251"/>
    </row>
    <row r="63" spans="1:12" ht="15.75" customHeight="1">
      <c r="A63" s="210">
        <v>57</v>
      </c>
      <c r="B63" s="211">
        <v>14</v>
      </c>
      <c r="C63" s="282" t="s">
        <v>178</v>
      </c>
      <c r="D63" s="290" t="s">
        <v>52</v>
      </c>
      <c r="E63" s="103" t="s">
        <v>325</v>
      </c>
      <c r="F63" s="160" t="s">
        <v>160</v>
      </c>
      <c r="G63" s="318">
        <v>87</v>
      </c>
      <c r="H63" s="263">
        <v>78</v>
      </c>
      <c r="I63" s="265" t="s">
        <v>553</v>
      </c>
      <c r="J63" s="332">
        <v>82.5</v>
      </c>
      <c r="K63" s="215" t="s">
        <v>319</v>
      </c>
      <c r="L63" s="251"/>
    </row>
    <row r="64" spans="1:12" ht="15.75" customHeight="1">
      <c r="A64" s="210">
        <v>58</v>
      </c>
      <c r="B64" s="229">
        <v>15</v>
      </c>
      <c r="C64" s="284" t="s">
        <v>179</v>
      </c>
      <c r="D64" s="289" t="s">
        <v>52</v>
      </c>
      <c r="E64" s="162" t="s">
        <v>449</v>
      </c>
      <c r="F64" s="160" t="s">
        <v>160</v>
      </c>
      <c r="G64" s="318">
        <v>90</v>
      </c>
      <c r="H64" s="263">
        <v>79</v>
      </c>
      <c r="I64" s="265" t="s">
        <v>553</v>
      </c>
      <c r="J64" s="332">
        <v>84.5</v>
      </c>
      <c r="K64" s="215" t="s">
        <v>319</v>
      </c>
      <c r="L64" s="251"/>
    </row>
    <row r="65" spans="1:12" ht="15.75" customHeight="1">
      <c r="A65" s="210">
        <v>59</v>
      </c>
      <c r="B65" s="211">
        <v>16</v>
      </c>
      <c r="C65" s="282" t="s">
        <v>180</v>
      </c>
      <c r="D65" s="290" t="s">
        <v>181</v>
      </c>
      <c r="E65" s="103" t="s">
        <v>450</v>
      </c>
      <c r="F65" s="160" t="s">
        <v>160</v>
      </c>
      <c r="G65" s="318">
        <v>89</v>
      </c>
      <c r="H65" s="263">
        <v>81</v>
      </c>
      <c r="I65" s="265" t="s">
        <v>554</v>
      </c>
      <c r="J65" s="332">
        <v>85</v>
      </c>
      <c r="K65" s="215" t="s">
        <v>319</v>
      </c>
      <c r="L65" s="251"/>
    </row>
    <row r="66" spans="1:12" ht="15.75" customHeight="1">
      <c r="A66" s="210">
        <v>60</v>
      </c>
      <c r="B66" s="229">
        <v>17</v>
      </c>
      <c r="C66" s="284" t="s">
        <v>184</v>
      </c>
      <c r="D66" s="280" t="s">
        <v>183</v>
      </c>
      <c r="E66" s="162" t="s">
        <v>451</v>
      </c>
      <c r="F66" s="160" t="s">
        <v>160</v>
      </c>
      <c r="G66" s="318">
        <v>90</v>
      </c>
      <c r="H66" s="263">
        <v>86</v>
      </c>
      <c r="I66" s="265" t="s">
        <v>554</v>
      </c>
      <c r="J66" s="332">
        <v>88</v>
      </c>
      <c r="K66" s="215" t="s">
        <v>319</v>
      </c>
      <c r="L66" s="251"/>
    </row>
    <row r="67" spans="1:12" ht="15.75" customHeight="1">
      <c r="A67" s="210">
        <v>61</v>
      </c>
      <c r="B67" s="211">
        <v>18</v>
      </c>
      <c r="C67" s="281" t="s">
        <v>186</v>
      </c>
      <c r="D67" s="280" t="s">
        <v>185</v>
      </c>
      <c r="E67" s="133" t="s">
        <v>453</v>
      </c>
      <c r="F67" s="160" t="s">
        <v>160</v>
      </c>
      <c r="G67" s="318">
        <v>93</v>
      </c>
      <c r="H67" s="263">
        <v>79</v>
      </c>
      <c r="I67" s="265" t="s">
        <v>553</v>
      </c>
      <c r="J67" s="332">
        <v>86</v>
      </c>
      <c r="K67" s="215" t="s">
        <v>319</v>
      </c>
      <c r="L67" s="251"/>
    </row>
    <row r="68" spans="1:12" ht="15.75" customHeight="1">
      <c r="A68" s="210">
        <v>62</v>
      </c>
      <c r="B68" s="229">
        <v>19</v>
      </c>
      <c r="C68" s="284" t="s">
        <v>187</v>
      </c>
      <c r="D68" s="280" t="s">
        <v>132</v>
      </c>
      <c r="E68" s="103" t="s">
        <v>454</v>
      </c>
      <c r="F68" s="160" t="s">
        <v>160</v>
      </c>
      <c r="G68" s="318">
        <v>87</v>
      </c>
      <c r="H68" s="263">
        <v>79</v>
      </c>
      <c r="I68" s="265" t="s">
        <v>553</v>
      </c>
      <c r="J68" s="332">
        <v>83</v>
      </c>
      <c r="K68" s="215" t="s">
        <v>319</v>
      </c>
      <c r="L68" s="251"/>
    </row>
    <row r="69" spans="1:12" ht="15.75" customHeight="1">
      <c r="A69" s="210">
        <v>63</v>
      </c>
      <c r="B69" s="211">
        <v>20</v>
      </c>
      <c r="C69" s="284" t="s">
        <v>188</v>
      </c>
      <c r="D69" s="289" t="s">
        <v>189</v>
      </c>
      <c r="E69" s="162" t="s">
        <v>455</v>
      </c>
      <c r="F69" s="160" t="s">
        <v>160</v>
      </c>
      <c r="G69" s="318">
        <v>80</v>
      </c>
      <c r="H69" s="263">
        <v>79</v>
      </c>
      <c r="I69" s="265" t="s">
        <v>553</v>
      </c>
      <c r="J69" s="332">
        <v>79.5</v>
      </c>
      <c r="K69" s="215" t="s">
        <v>319</v>
      </c>
      <c r="L69" s="251"/>
    </row>
    <row r="70" spans="1:12" ht="15.75" customHeight="1">
      <c r="A70" s="210">
        <v>64</v>
      </c>
      <c r="B70" s="229">
        <v>21</v>
      </c>
      <c r="C70" s="282" t="s">
        <v>190</v>
      </c>
      <c r="D70" s="290" t="s">
        <v>191</v>
      </c>
      <c r="E70" s="103" t="s">
        <v>433</v>
      </c>
      <c r="F70" s="160" t="s">
        <v>160</v>
      </c>
      <c r="G70" s="318">
        <v>83</v>
      </c>
      <c r="H70" s="263">
        <v>79</v>
      </c>
      <c r="I70" s="265" t="s">
        <v>553</v>
      </c>
      <c r="J70" s="332">
        <v>81</v>
      </c>
      <c r="K70" s="215" t="s">
        <v>319</v>
      </c>
      <c r="L70" s="251"/>
    </row>
    <row r="71" spans="1:12" ht="15.75" customHeight="1">
      <c r="A71" s="210">
        <v>65</v>
      </c>
      <c r="B71" s="211">
        <v>22</v>
      </c>
      <c r="C71" s="282" t="s">
        <v>192</v>
      </c>
      <c r="D71" s="290" t="s">
        <v>138</v>
      </c>
      <c r="E71" s="111" t="s">
        <v>456</v>
      </c>
      <c r="F71" s="160" t="s">
        <v>160</v>
      </c>
      <c r="G71" s="318">
        <v>87</v>
      </c>
      <c r="H71" s="263">
        <v>80</v>
      </c>
      <c r="I71" s="265" t="s">
        <v>554</v>
      </c>
      <c r="J71" s="332">
        <v>83.5</v>
      </c>
      <c r="K71" s="215" t="s">
        <v>319</v>
      </c>
      <c r="L71" s="251"/>
    </row>
    <row r="72" spans="1:12" ht="15.75" customHeight="1">
      <c r="A72" s="210">
        <v>66</v>
      </c>
      <c r="B72" s="229">
        <v>23</v>
      </c>
      <c r="C72" s="282" t="s">
        <v>193</v>
      </c>
      <c r="D72" s="290" t="s">
        <v>194</v>
      </c>
      <c r="E72" s="103" t="s">
        <v>457</v>
      </c>
      <c r="F72" s="160" t="s">
        <v>160</v>
      </c>
      <c r="G72" s="318">
        <v>87</v>
      </c>
      <c r="H72" s="263">
        <v>78</v>
      </c>
      <c r="I72" s="265" t="s">
        <v>553</v>
      </c>
      <c r="J72" s="332">
        <v>82.5</v>
      </c>
      <c r="K72" s="215" t="s">
        <v>319</v>
      </c>
      <c r="L72" s="251"/>
    </row>
    <row r="73" spans="1:12" ht="15.75" customHeight="1">
      <c r="A73" s="210">
        <v>67</v>
      </c>
      <c r="B73" s="211">
        <v>24</v>
      </c>
      <c r="C73" s="282" t="s">
        <v>151</v>
      </c>
      <c r="D73" s="290" t="s">
        <v>92</v>
      </c>
      <c r="E73" s="103" t="s">
        <v>458</v>
      </c>
      <c r="F73" s="160" t="s">
        <v>160</v>
      </c>
      <c r="G73" s="318">
        <v>90</v>
      </c>
      <c r="H73" s="263">
        <v>78</v>
      </c>
      <c r="I73" s="265" t="s">
        <v>553</v>
      </c>
      <c r="J73" s="332">
        <v>84</v>
      </c>
      <c r="K73" s="215" t="s">
        <v>319</v>
      </c>
      <c r="L73" s="251"/>
    </row>
    <row r="74" spans="1:12" ht="15.75" customHeight="1">
      <c r="A74" s="210">
        <v>68</v>
      </c>
      <c r="B74" s="229">
        <v>25</v>
      </c>
      <c r="C74" s="292" t="s">
        <v>97</v>
      </c>
      <c r="D74" s="293" t="s">
        <v>141</v>
      </c>
      <c r="E74" s="103" t="s">
        <v>460</v>
      </c>
      <c r="F74" s="160" t="s">
        <v>160</v>
      </c>
      <c r="G74" s="319">
        <v>89</v>
      </c>
      <c r="H74" s="263">
        <v>82</v>
      </c>
      <c r="I74" s="265" t="s">
        <v>554</v>
      </c>
      <c r="J74" s="332">
        <v>85.5</v>
      </c>
      <c r="K74" s="215" t="s">
        <v>319</v>
      </c>
      <c r="L74" s="251"/>
    </row>
    <row r="75" spans="1:12" ht="15.75" customHeight="1">
      <c r="A75" s="210">
        <v>69</v>
      </c>
      <c r="B75" s="211">
        <v>26</v>
      </c>
      <c r="C75" s="278" t="s">
        <v>196</v>
      </c>
      <c r="D75" s="279" t="s">
        <v>197</v>
      </c>
      <c r="E75" s="133" t="s">
        <v>461</v>
      </c>
      <c r="F75" s="160" t="s">
        <v>160</v>
      </c>
      <c r="G75" s="319">
        <v>88</v>
      </c>
      <c r="H75" s="263">
        <v>79</v>
      </c>
      <c r="I75" s="265" t="s">
        <v>553</v>
      </c>
      <c r="J75" s="332">
        <v>83.5</v>
      </c>
      <c r="K75" s="215" t="s">
        <v>319</v>
      </c>
      <c r="L75" s="251"/>
    </row>
    <row r="76" spans="1:12" ht="15.75" customHeight="1">
      <c r="A76" s="210">
        <v>70</v>
      </c>
      <c r="B76" s="229">
        <v>27</v>
      </c>
      <c r="C76" s="284" t="s">
        <v>109</v>
      </c>
      <c r="D76" s="289" t="s">
        <v>198</v>
      </c>
      <c r="E76" s="111" t="s">
        <v>462</v>
      </c>
      <c r="F76" s="160" t="s">
        <v>160</v>
      </c>
      <c r="G76" s="319">
        <v>88</v>
      </c>
      <c r="H76" s="263">
        <v>79</v>
      </c>
      <c r="I76" s="265" t="s">
        <v>553</v>
      </c>
      <c r="J76" s="332">
        <v>83.5</v>
      </c>
      <c r="K76" s="215" t="s">
        <v>319</v>
      </c>
      <c r="L76" s="251"/>
    </row>
    <row r="77" spans="1:12" ht="15" customHeight="1">
      <c r="A77" s="210">
        <v>71</v>
      </c>
      <c r="B77" s="211">
        <v>28</v>
      </c>
      <c r="C77" s="284" t="s">
        <v>91</v>
      </c>
      <c r="D77" s="289" t="s">
        <v>198</v>
      </c>
      <c r="E77" s="103" t="s">
        <v>463</v>
      </c>
      <c r="F77" s="160" t="s">
        <v>160</v>
      </c>
      <c r="G77" s="319">
        <v>92</v>
      </c>
      <c r="H77" s="263">
        <v>86</v>
      </c>
      <c r="I77" s="265" t="s">
        <v>554</v>
      </c>
      <c r="J77" s="332">
        <v>89</v>
      </c>
      <c r="K77" s="215" t="s">
        <v>319</v>
      </c>
      <c r="L77" s="251"/>
    </row>
    <row r="78" spans="1:12" ht="15" customHeight="1">
      <c r="A78" s="210">
        <v>72</v>
      </c>
      <c r="B78" s="229">
        <v>29</v>
      </c>
      <c r="C78" s="281" t="s">
        <v>5</v>
      </c>
      <c r="D78" s="280" t="s">
        <v>199</v>
      </c>
      <c r="E78" s="162" t="s">
        <v>464</v>
      </c>
      <c r="F78" s="160" t="s">
        <v>160</v>
      </c>
      <c r="G78" s="319">
        <v>91</v>
      </c>
      <c r="H78" s="263">
        <v>82</v>
      </c>
      <c r="I78" s="265" t="s">
        <v>554</v>
      </c>
      <c r="J78" s="332">
        <v>86.5</v>
      </c>
      <c r="K78" s="215" t="s">
        <v>319</v>
      </c>
      <c r="L78" s="251"/>
    </row>
    <row r="79" spans="1:12" ht="15" customHeight="1">
      <c r="A79" s="210">
        <v>73</v>
      </c>
      <c r="B79" s="211">
        <v>30</v>
      </c>
      <c r="C79" s="284" t="s">
        <v>5</v>
      </c>
      <c r="D79" s="289" t="s">
        <v>201</v>
      </c>
      <c r="E79" s="103" t="s">
        <v>466</v>
      </c>
      <c r="F79" s="160" t="s">
        <v>160</v>
      </c>
      <c r="G79" s="319">
        <v>84</v>
      </c>
      <c r="H79" s="263">
        <v>81</v>
      </c>
      <c r="I79" s="265" t="s">
        <v>554</v>
      </c>
      <c r="J79" s="332">
        <v>82.5</v>
      </c>
      <c r="K79" s="215" t="s">
        <v>319</v>
      </c>
      <c r="L79" s="251"/>
    </row>
    <row r="80" spans="1:12" ht="15" customHeight="1">
      <c r="A80" s="210">
        <v>74</v>
      </c>
      <c r="B80" s="229">
        <v>31</v>
      </c>
      <c r="C80" s="284" t="s">
        <v>104</v>
      </c>
      <c r="D80" s="279" t="s">
        <v>72</v>
      </c>
      <c r="E80" s="162" t="s">
        <v>462</v>
      </c>
      <c r="F80" s="160" t="s">
        <v>160</v>
      </c>
      <c r="G80" s="319">
        <v>89</v>
      </c>
      <c r="H80" s="263">
        <v>81</v>
      </c>
      <c r="I80" s="265" t="s">
        <v>554</v>
      </c>
      <c r="J80" s="332">
        <v>85</v>
      </c>
      <c r="K80" s="215" t="s">
        <v>319</v>
      </c>
      <c r="L80" s="251"/>
    </row>
    <row r="81" spans="1:12" ht="15" customHeight="1">
      <c r="A81" s="210">
        <v>75</v>
      </c>
      <c r="B81" s="211">
        <v>32</v>
      </c>
      <c r="C81" s="284" t="s">
        <v>202</v>
      </c>
      <c r="D81" s="294" t="s">
        <v>203</v>
      </c>
      <c r="E81" s="111" t="s">
        <v>468</v>
      </c>
      <c r="F81" s="160" t="s">
        <v>160</v>
      </c>
      <c r="G81" s="319">
        <v>86</v>
      </c>
      <c r="H81" s="263">
        <v>80</v>
      </c>
      <c r="I81" s="265" t="s">
        <v>554</v>
      </c>
      <c r="J81" s="332">
        <v>83</v>
      </c>
      <c r="K81" s="215" t="s">
        <v>319</v>
      </c>
      <c r="L81" s="251"/>
    </row>
    <row r="82" spans="1:12" ht="15" customHeight="1">
      <c r="A82" s="210">
        <v>76</v>
      </c>
      <c r="B82" s="229">
        <v>33</v>
      </c>
      <c r="C82" s="284" t="s">
        <v>204</v>
      </c>
      <c r="D82" s="289" t="s">
        <v>80</v>
      </c>
      <c r="E82" s="103" t="s">
        <v>326</v>
      </c>
      <c r="F82" s="160" t="s">
        <v>160</v>
      </c>
      <c r="G82" s="319">
        <v>88</v>
      </c>
      <c r="H82" s="263">
        <v>79</v>
      </c>
      <c r="I82" s="265" t="s">
        <v>553</v>
      </c>
      <c r="J82" s="332">
        <v>83.5</v>
      </c>
      <c r="K82" s="215" t="s">
        <v>319</v>
      </c>
      <c r="L82" s="251"/>
    </row>
    <row r="83" spans="1:12" ht="15" customHeight="1">
      <c r="A83" s="210">
        <v>77</v>
      </c>
      <c r="B83" s="211">
        <v>34</v>
      </c>
      <c r="C83" s="281" t="s">
        <v>192</v>
      </c>
      <c r="D83" s="280" t="s">
        <v>118</v>
      </c>
      <c r="E83" s="162" t="s">
        <v>469</v>
      </c>
      <c r="F83" s="160" t="s">
        <v>160</v>
      </c>
      <c r="G83" s="263">
        <v>92</v>
      </c>
      <c r="H83" s="263">
        <v>79</v>
      </c>
      <c r="I83" s="265" t="s">
        <v>553</v>
      </c>
      <c r="J83" s="332">
        <v>85.5</v>
      </c>
      <c r="K83" s="215" t="s">
        <v>319</v>
      </c>
      <c r="L83" s="251"/>
    </row>
    <row r="84" spans="1:12" ht="15" customHeight="1">
      <c r="A84" s="210">
        <v>78</v>
      </c>
      <c r="B84" s="229">
        <v>35</v>
      </c>
      <c r="C84" s="295" t="s">
        <v>161</v>
      </c>
      <c r="D84" s="296" t="s">
        <v>0</v>
      </c>
      <c r="E84" s="131" t="s">
        <v>436</v>
      </c>
      <c r="F84" s="160" t="s">
        <v>160</v>
      </c>
      <c r="G84" s="318">
        <v>85</v>
      </c>
      <c r="H84" s="320">
        <v>61</v>
      </c>
      <c r="I84" s="265" t="s">
        <v>552</v>
      </c>
      <c r="J84" s="332">
        <v>73</v>
      </c>
      <c r="K84" s="215" t="s">
        <v>320</v>
      </c>
      <c r="L84" s="251"/>
    </row>
    <row r="85" spans="1:12" ht="15" customHeight="1">
      <c r="A85" s="210">
        <v>79</v>
      </c>
      <c r="B85" s="211">
        <v>36</v>
      </c>
      <c r="C85" s="284" t="s">
        <v>167</v>
      </c>
      <c r="D85" s="289" t="s">
        <v>103</v>
      </c>
      <c r="E85" s="103" t="s">
        <v>441</v>
      </c>
      <c r="F85" s="160" t="s">
        <v>160</v>
      </c>
      <c r="G85" s="318">
        <v>80</v>
      </c>
      <c r="H85" s="263">
        <v>77</v>
      </c>
      <c r="I85" s="265" t="s">
        <v>553</v>
      </c>
      <c r="J85" s="332">
        <v>78.5</v>
      </c>
      <c r="K85" s="215" t="s">
        <v>320</v>
      </c>
      <c r="L85" s="251"/>
    </row>
    <row r="86" spans="1:12" ht="15" customHeight="1">
      <c r="A86" s="210">
        <v>80</v>
      </c>
      <c r="B86" s="229">
        <v>37</v>
      </c>
      <c r="C86" s="284" t="s">
        <v>176</v>
      </c>
      <c r="D86" s="289" t="s">
        <v>155</v>
      </c>
      <c r="E86" s="103" t="s">
        <v>446</v>
      </c>
      <c r="F86" s="160" t="s">
        <v>160</v>
      </c>
      <c r="G86" s="318">
        <v>82</v>
      </c>
      <c r="H86" s="263">
        <v>74</v>
      </c>
      <c r="I86" s="265" t="s">
        <v>553</v>
      </c>
      <c r="J86" s="332">
        <v>78</v>
      </c>
      <c r="K86" s="215" t="s">
        <v>320</v>
      </c>
      <c r="L86" s="251"/>
    </row>
    <row r="87" spans="1:12" ht="15" customHeight="1">
      <c r="A87" s="210">
        <v>81</v>
      </c>
      <c r="B87" s="211">
        <v>38</v>
      </c>
      <c r="C87" s="282" t="s">
        <v>182</v>
      </c>
      <c r="D87" s="291" t="s">
        <v>183</v>
      </c>
      <c r="E87" s="111" t="s">
        <v>350</v>
      </c>
      <c r="F87" s="160" t="s">
        <v>160</v>
      </c>
      <c r="G87" s="318">
        <v>86</v>
      </c>
      <c r="H87" s="263">
        <v>61</v>
      </c>
      <c r="I87" s="265" t="s">
        <v>552</v>
      </c>
      <c r="J87" s="332">
        <v>73.5</v>
      </c>
      <c r="K87" s="215" t="s">
        <v>320</v>
      </c>
      <c r="L87" s="251"/>
    </row>
    <row r="88" spans="1:12" ht="15" customHeight="1">
      <c r="A88" s="210">
        <v>82</v>
      </c>
      <c r="B88" s="229">
        <v>39</v>
      </c>
      <c r="C88" s="281" t="s">
        <v>195</v>
      </c>
      <c r="D88" s="280" t="s">
        <v>94</v>
      </c>
      <c r="E88" s="162" t="s">
        <v>459</v>
      </c>
      <c r="F88" s="160" t="s">
        <v>160</v>
      </c>
      <c r="G88" s="318">
        <v>88</v>
      </c>
      <c r="H88" s="263">
        <v>67</v>
      </c>
      <c r="I88" s="265" t="s">
        <v>552</v>
      </c>
      <c r="J88" s="332">
        <v>77.5</v>
      </c>
      <c r="K88" s="215" t="s">
        <v>320</v>
      </c>
      <c r="L88" s="251"/>
    </row>
    <row r="89" spans="1:12" ht="15" customHeight="1">
      <c r="A89" s="210">
        <v>83</v>
      </c>
      <c r="B89" s="211">
        <v>40</v>
      </c>
      <c r="C89" s="284" t="s">
        <v>104</v>
      </c>
      <c r="D89" s="289" t="s">
        <v>200</v>
      </c>
      <c r="E89" s="111" t="s">
        <v>465</v>
      </c>
      <c r="F89" s="160" t="s">
        <v>160</v>
      </c>
      <c r="G89" s="319">
        <v>74</v>
      </c>
      <c r="H89" s="263">
        <v>74</v>
      </c>
      <c r="I89" s="265" t="s">
        <v>553</v>
      </c>
      <c r="J89" s="332">
        <v>74</v>
      </c>
      <c r="K89" s="215" t="s">
        <v>320</v>
      </c>
      <c r="L89" s="251"/>
    </row>
    <row r="90" spans="1:12" ht="15" customHeight="1">
      <c r="A90" s="210">
        <v>84</v>
      </c>
      <c r="B90" s="236">
        <v>41</v>
      </c>
      <c r="C90" s="297" t="s">
        <v>91</v>
      </c>
      <c r="D90" s="298" t="s">
        <v>74</v>
      </c>
      <c r="E90" s="203" t="s">
        <v>467</v>
      </c>
      <c r="F90" s="202" t="s">
        <v>160</v>
      </c>
      <c r="G90" s="321">
        <v>82</v>
      </c>
      <c r="H90" s="322">
        <v>75</v>
      </c>
      <c r="I90" s="266" t="s">
        <v>553</v>
      </c>
      <c r="J90" s="334">
        <v>78.5</v>
      </c>
      <c r="K90" s="220" t="s">
        <v>320</v>
      </c>
      <c r="L90" s="252"/>
    </row>
    <row r="91" spans="1:12" s="208" customFormat="1" ht="15" customHeight="1">
      <c r="A91" s="210">
        <v>85</v>
      </c>
      <c r="B91" s="260">
        <v>1</v>
      </c>
      <c r="C91" s="224" t="s">
        <v>5</v>
      </c>
      <c r="D91" s="238" t="s">
        <v>208</v>
      </c>
      <c r="E91" s="204" t="s">
        <v>328</v>
      </c>
      <c r="F91" s="205" t="s">
        <v>205</v>
      </c>
      <c r="G91" s="225">
        <v>91</v>
      </c>
      <c r="H91" s="225">
        <v>88</v>
      </c>
      <c r="I91" s="226" t="s">
        <v>319</v>
      </c>
      <c r="J91" s="227">
        <v>89.5</v>
      </c>
      <c r="K91" s="226" t="s">
        <v>318</v>
      </c>
      <c r="L91" s="228"/>
    </row>
    <row r="92" spans="1:12" s="208" customFormat="1" ht="15" customHeight="1">
      <c r="A92" s="210">
        <v>86</v>
      </c>
      <c r="B92" s="211">
        <v>2</v>
      </c>
      <c r="C92" s="230" t="s">
        <v>210</v>
      </c>
      <c r="D92" s="231" t="s">
        <v>211</v>
      </c>
      <c r="E92" s="142" t="s">
        <v>332</v>
      </c>
      <c r="F92" s="96" t="s">
        <v>205</v>
      </c>
      <c r="G92" s="214">
        <v>90</v>
      </c>
      <c r="H92" s="214">
        <v>90</v>
      </c>
      <c r="I92" s="215" t="s">
        <v>318</v>
      </c>
      <c r="J92" s="216">
        <v>90</v>
      </c>
      <c r="K92" s="215" t="s">
        <v>318</v>
      </c>
      <c r="L92" s="217"/>
    </row>
    <row r="93" spans="1:12" s="208" customFormat="1" ht="15" customHeight="1">
      <c r="A93" s="210">
        <v>87</v>
      </c>
      <c r="B93" s="259">
        <v>3</v>
      </c>
      <c r="C93" s="212" t="s">
        <v>180</v>
      </c>
      <c r="D93" s="232" t="s">
        <v>0</v>
      </c>
      <c r="E93" s="103" t="s">
        <v>325</v>
      </c>
      <c r="F93" s="96" t="s">
        <v>205</v>
      </c>
      <c r="G93" s="214">
        <v>80</v>
      </c>
      <c r="H93" s="214">
        <v>85</v>
      </c>
      <c r="I93" s="215" t="s">
        <v>319</v>
      </c>
      <c r="J93" s="216">
        <v>82.5</v>
      </c>
      <c r="K93" s="215" t="s">
        <v>319</v>
      </c>
      <c r="L93" s="217"/>
    </row>
    <row r="94" spans="1:12" s="208" customFormat="1" ht="15" customHeight="1">
      <c r="A94" s="210">
        <v>88</v>
      </c>
      <c r="B94" s="211">
        <v>4</v>
      </c>
      <c r="C94" s="212" t="s">
        <v>5</v>
      </c>
      <c r="D94" s="213" t="s">
        <v>206</v>
      </c>
      <c r="E94" s="103" t="s">
        <v>326</v>
      </c>
      <c r="F94" s="96" t="s">
        <v>205</v>
      </c>
      <c r="G94" s="214">
        <v>81</v>
      </c>
      <c r="H94" s="214">
        <v>85</v>
      </c>
      <c r="I94" s="215" t="s">
        <v>319</v>
      </c>
      <c r="J94" s="216">
        <v>83</v>
      </c>
      <c r="K94" s="215" t="s">
        <v>319</v>
      </c>
      <c r="L94" s="217"/>
    </row>
    <row r="95" spans="1:12" s="208" customFormat="1" ht="15" customHeight="1">
      <c r="A95" s="210">
        <v>89</v>
      </c>
      <c r="B95" s="259">
        <v>5</v>
      </c>
      <c r="C95" s="230" t="s">
        <v>127</v>
      </c>
      <c r="D95" s="231" t="s">
        <v>207</v>
      </c>
      <c r="E95" s="131" t="s">
        <v>327</v>
      </c>
      <c r="F95" s="96" t="s">
        <v>205</v>
      </c>
      <c r="G95" s="214">
        <v>80</v>
      </c>
      <c r="H95" s="214">
        <v>80</v>
      </c>
      <c r="I95" s="215" t="s">
        <v>319</v>
      </c>
      <c r="J95" s="216">
        <v>80</v>
      </c>
      <c r="K95" s="215" t="s">
        <v>319</v>
      </c>
      <c r="L95" s="217"/>
    </row>
    <row r="96" spans="1:12" s="208" customFormat="1" ht="15" customHeight="1">
      <c r="A96" s="210">
        <v>90</v>
      </c>
      <c r="B96" s="211">
        <v>6</v>
      </c>
      <c r="C96" s="212" t="s">
        <v>97</v>
      </c>
      <c r="D96" s="232" t="s">
        <v>169</v>
      </c>
      <c r="E96" s="103" t="s">
        <v>331</v>
      </c>
      <c r="F96" s="96" t="s">
        <v>205</v>
      </c>
      <c r="G96" s="214">
        <v>76</v>
      </c>
      <c r="H96" s="214">
        <v>91</v>
      </c>
      <c r="I96" s="215" t="s">
        <v>318</v>
      </c>
      <c r="J96" s="216">
        <v>83.5</v>
      </c>
      <c r="K96" s="215" t="s">
        <v>319</v>
      </c>
      <c r="L96" s="217"/>
    </row>
    <row r="97" spans="1:12" s="208" customFormat="1" ht="15" customHeight="1">
      <c r="A97" s="210">
        <v>91</v>
      </c>
      <c r="B97" s="259">
        <v>7</v>
      </c>
      <c r="C97" s="212" t="s">
        <v>5</v>
      </c>
      <c r="D97" s="213" t="s">
        <v>213</v>
      </c>
      <c r="E97" s="103" t="s">
        <v>334</v>
      </c>
      <c r="F97" s="96" t="s">
        <v>205</v>
      </c>
      <c r="G97" s="214">
        <v>81</v>
      </c>
      <c r="H97" s="214">
        <v>82</v>
      </c>
      <c r="I97" s="215" t="s">
        <v>319</v>
      </c>
      <c r="J97" s="216">
        <v>81.5</v>
      </c>
      <c r="K97" s="215" t="s">
        <v>319</v>
      </c>
      <c r="L97" s="217"/>
    </row>
    <row r="98" spans="1:12" s="208" customFormat="1" ht="15" customHeight="1">
      <c r="A98" s="210">
        <v>92</v>
      </c>
      <c r="B98" s="211">
        <v>8</v>
      </c>
      <c r="C98" s="212" t="s">
        <v>5</v>
      </c>
      <c r="D98" s="213" t="s">
        <v>155</v>
      </c>
      <c r="E98" s="103" t="s">
        <v>336</v>
      </c>
      <c r="F98" s="96" t="s">
        <v>205</v>
      </c>
      <c r="G98" s="214">
        <v>88</v>
      </c>
      <c r="H98" s="214">
        <v>90</v>
      </c>
      <c r="I98" s="215" t="s">
        <v>318</v>
      </c>
      <c r="J98" s="216">
        <v>89</v>
      </c>
      <c r="K98" s="215" t="s">
        <v>319</v>
      </c>
      <c r="L98" s="217"/>
    </row>
    <row r="99" spans="1:12" s="208" customFormat="1" ht="15" customHeight="1">
      <c r="A99" s="210">
        <v>93</v>
      </c>
      <c r="B99" s="259">
        <v>9</v>
      </c>
      <c r="C99" s="233" t="s">
        <v>5</v>
      </c>
      <c r="D99" s="234" t="s">
        <v>118</v>
      </c>
      <c r="E99" s="134" t="s">
        <v>338</v>
      </c>
      <c r="F99" s="96" t="s">
        <v>205</v>
      </c>
      <c r="G99" s="214">
        <v>81</v>
      </c>
      <c r="H99" s="214">
        <v>80</v>
      </c>
      <c r="I99" s="215" t="s">
        <v>319</v>
      </c>
      <c r="J99" s="216">
        <v>80.5</v>
      </c>
      <c r="K99" s="215" t="s">
        <v>319</v>
      </c>
      <c r="L99" s="217"/>
    </row>
    <row r="100" spans="1:12" s="208" customFormat="1" ht="15" customHeight="1">
      <c r="A100" s="210">
        <v>94</v>
      </c>
      <c r="B100" s="211">
        <v>10</v>
      </c>
      <c r="C100" s="230" t="s">
        <v>5</v>
      </c>
      <c r="D100" s="231" t="s">
        <v>304</v>
      </c>
      <c r="E100" s="133" t="s">
        <v>340</v>
      </c>
      <c r="F100" s="96" t="s">
        <v>205</v>
      </c>
      <c r="G100" s="214">
        <v>82</v>
      </c>
      <c r="H100" s="214">
        <v>90</v>
      </c>
      <c r="I100" s="215" t="s">
        <v>318</v>
      </c>
      <c r="J100" s="216">
        <v>86</v>
      </c>
      <c r="K100" s="215" t="s">
        <v>319</v>
      </c>
      <c r="L100" s="217"/>
    </row>
    <row r="101" spans="1:12" s="208" customFormat="1" ht="15" customHeight="1">
      <c r="A101" s="210">
        <v>95</v>
      </c>
      <c r="B101" s="259">
        <v>11</v>
      </c>
      <c r="C101" s="230" t="s">
        <v>218</v>
      </c>
      <c r="D101" s="231" t="s">
        <v>183</v>
      </c>
      <c r="E101" s="103" t="s">
        <v>343</v>
      </c>
      <c r="F101" s="96" t="s">
        <v>205</v>
      </c>
      <c r="G101" s="214">
        <v>80</v>
      </c>
      <c r="H101" s="214">
        <v>88</v>
      </c>
      <c r="I101" s="215" t="s">
        <v>319</v>
      </c>
      <c r="J101" s="216">
        <v>84</v>
      </c>
      <c r="K101" s="215" t="s">
        <v>319</v>
      </c>
      <c r="L101" s="217"/>
    </row>
    <row r="102" spans="1:12" s="208" customFormat="1" ht="15" customHeight="1">
      <c r="A102" s="210">
        <v>96</v>
      </c>
      <c r="B102" s="211">
        <v>12</v>
      </c>
      <c r="C102" s="235" t="s">
        <v>223</v>
      </c>
      <c r="D102" s="213" t="s">
        <v>90</v>
      </c>
      <c r="E102" s="135" t="s">
        <v>348</v>
      </c>
      <c r="F102" s="96" t="s">
        <v>205</v>
      </c>
      <c r="G102" s="214">
        <v>80</v>
      </c>
      <c r="H102" s="214">
        <v>80</v>
      </c>
      <c r="I102" s="215" t="s">
        <v>319</v>
      </c>
      <c r="J102" s="216">
        <v>80</v>
      </c>
      <c r="K102" s="215" t="s">
        <v>319</v>
      </c>
      <c r="L102" s="217"/>
    </row>
    <row r="103" spans="1:12" s="208" customFormat="1" ht="15" customHeight="1">
      <c r="A103" s="210">
        <v>97</v>
      </c>
      <c r="B103" s="259">
        <v>13</v>
      </c>
      <c r="C103" s="235" t="s">
        <v>143</v>
      </c>
      <c r="D103" s="213" t="s">
        <v>197</v>
      </c>
      <c r="E103" s="103" t="s">
        <v>357</v>
      </c>
      <c r="F103" s="96" t="s">
        <v>205</v>
      </c>
      <c r="G103" s="214">
        <v>80</v>
      </c>
      <c r="H103" s="214">
        <v>80</v>
      </c>
      <c r="I103" s="215" t="s">
        <v>319</v>
      </c>
      <c r="J103" s="216">
        <v>80</v>
      </c>
      <c r="K103" s="215" t="s">
        <v>319</v>
      </c>
      <c r="L103" s="217"/>
    </row>
    <row r="104" spans="1:12" s="208" customFormat="1" ht="15" customHeight="1">
      <c r="A104" s="210">
        <v>98</v>
      </c>
      <c r="B104" s="211">
        <v>14</v>
      </c>
      <c r="C104" s="212" t="s">
        <v>193</v>
      </c>
      <c r="D104" s="213" t="s">
        <v>103</v>
      </c>
      <c r="E104" s="103" t="s">
        <v>329</v>
      </c>
      <c r="F104" s="96" t="s">
        <v>205</v>
      </c>
      <c r="G104" s="214">
        <v>75</v>
      </c>
      <c r="H104" s="214">
        <v>82</v>
      </c>
      <c r="I104" s="215" t="s">
        <v>319</v>
      </c>
      <c r="J104" s="216">
        <v>78.5</v>
      </c>
      <c r="K104" s="215" t="s">
        <v>320</v>
      </c>
      <c r="L104" s="217"/>
    </row>
    <row r="105" spans="1:12" s="208" customFormat="1" ht="15" customHeight="1">
      <c r="A105" s="210">
        <v>99</v>
      </c>
      <c r="B105" s="259">
        <v>15</v>
      </c>
      <c r="C105" s="212" t="s">
        <v>5</v>
      </c>
      <c r="D105" s="213" t="s">
        <v>209</v>
      </c>
      <c r="E105" s="103" t="s">
        <v>330</v>
      </c>
      <c r="F105" s="96" t="s">
        <v>205</v>
      </c>
      <c r="G105" s="214">
        <v>59</v>
      </c>
      <c r="H105" s="214">
        <v>80</v>
      </c>
      <c r="I105" s="215" t="s">
        <v>319</v>
      </c>
      <c r="J105" s="216">
        <v>69.5</v>
      </c>
      <c r="K105" s="215" t="s">
        <v>320</v>
      </c>
      <c r="L105" s="217"/>
    </row>
    <row r="106" spans="1:12" s="208" customFormat="1" ht="15" customHeight="1">
      <c r="A106" s="210">
        <v>100</v>
      </c>
      <c r="B106" s="211">
        <v>16</v>
      </c>
      <c r="C106" s="212" t="s">
        <v>212</v>
      </c>
      <c r="D106" s="213" t="s">
        <v>213</v>
      </c>
      <c r="E106" s="103" t="s">
        <v>333</v>
      </c>
      <c r="F106" s="96" t="s">
        <v>205</v>
      </c>
      <c r="G106" s="214">
        <v>70</v>
      </c>
      <c r="H106" s="214">
        <v>75</v>
      </c>
      <c r="I106" s="215" t="s">
        <v>320</v>
      </c>
      <c r="J106" s="216">
        <v>72.5</v>
      </c>
      <c r="K106" s="215" t="s">
        <v>320</v>
      </c>
      <c r="L106" s="217"/>
    </row>
    <row r="107" spans="1:12" s="208" customFormat="1" ht="15" customHeight="1">
      <c r="A107" s="210">
        <v>101</v>
      </c>
      <c r="B107" s="259">
        <v>17</v>
      </c>
      <c r="C107" s="212" t="s">
        <v>214</v>
      </c>
      <c r="D107" s="213" t="s">
        <v>174</v>
      </c>
      <c r="E107" s="103" t="s">
        <v>335</v>
      </c>
      <c r="F107" s="96" t="s">
        <v>205</v>
      </c>
      <c r="G107" s="214">
        <v>65</v>
      </c>
      <c r="H107" s="214">
        <v>80</v>
      </c>
      <c r="I107" s="215" t="s">
        <v>319</v>
      </c>
      <c r="J107" s="216">
        <v>72.5</v>
      </c>
      <c r="K107" s="215" t="s">
        <v>320</v>
      </c>
      <c r="L107" s="217"/>
    </row>
    <row r="108" spans="1:12" s="208" customFormat="1" ht="15" customHeight="1">
      <c r="A108" s="210">
        <v>102</v>
      </c>
      <c r="B108" s="211">
        <v>18</v>
      </c>
      <c r="C108" s="212" t="s">
        <v>5</v>
      </c>
      <c r="D108" s="213" t="s">
        <v>155</v>
      </c>
      <c r="E108" s="168" t="s">
        <v>337</v>
      </c>
      <c r="F108" s="96" t="s">
        <v>205</v>
      </c>
      <c r="G108" s="214">
        <v>77</v>
      </c>
      <c r="H108" s="214">
        <v>78</v>
      </c>
      <c r="I108" s="215" t="s">
        <v>320</v>
      </c>
      <c r="J108" s="216">
        <v>77.5</v>
      </c>
      <c r="K108" s="215" t="s">
        <v>320</v>
      </c>
      <c r="L108" s="217"/>
    </row>
    <row r="109" spans="1:12" s="208" customFormat="1" ht="15" customHeight="1">
      <c r="A109" s="210">
        <v>103</v>
      </c>
      <c r="B109" s="259">
        <v>19</v>
      </c>
      <c r="C109" s="212" t="s">
        <v>91</v>
      </c>
      <c r="D109" s="213" t="s">
        <v>215</v>
      </c>
      <c r="E109" s="103" t="s">
        <v>339</v>
      </c>
      <c r="F109" s="96" t="s">
        <v>205</v>
      </c>
      <c r="G109" s="214">
        <v>80</v>
      </c>
      <c r="H109" s="214">
        <v>78</v>
      </c>
      <c r="I109" s="215" t="s">
        <v>320</v>
      </c>
      <c r="J109" s="216">
        <v>79</v>
      </c>
      <c r="K109" s="215" t="s">
        <v>320</v>
      </c>
      <c r="L109" s="217"/>
    </row>
    <row r="110" spans="1:12" s="208" customFormat="1" ht="15" customHeight="1">
      <c r="A110" s="210">
        <v>104</v>
      </c>
      <c r="B110" s="211">
        <v>20</v>
      </c>
      <c r="C110" s="233" t="s">
        <v>5</v>
      </c>
      <c r="D110" s="234" t="s">
        <v>305</v>
      </c>
      <c r="E110" s="134" t="s">
        <v>341</v>
      </c>
      <c r="F110" s="96" t="s">
        <v>205</v>
      </c>
      <c r="G110" s="214">
        <v>75</v>
      </c>
      <c r="H110" s="214">
        <v>77</v>
      </c>
      <c r="I110" s="215" t="s">
        <v>320</v>
      </c>
      <c r="J110" s="216">
        <v>76</v>
      </c>
      <c r="K110" s="215" t="s">
        <v>320</v>
      </c>
      <c r="L110" s="217"/>
    </row>
    <row r="111" spans="1:12" s="208" customFormat="1" ht="15" customHeight="1">
      <c r="A111" s="210">
        <v>105</v>
      </c>
      <c r="B111" s="259">
        <v>21</v>
      </c>
      <c r="C111" s="239" t="s">
        <v>219</v>
      </c>
      <c r="D111" s="231" t="s">
        <v>55</v>
      </c>
      <c r="E111" s="131" t="s">
        <v>336</v>
      </c>
      <c r="F111" s="96" t="s">
        <v>205</v>
      </c>
      <c r="G111" s="214">
        <v>75</v>
      </c>
      <c r="H111" s="214">
        <v>81</v>
      </c>
      <c r="I111" s="215" t="s">
        <v>319</v>
      </c>
      <c r="J111" s="216">
        <v>78</v>
      </c>
      <c r="K111" s="215" t="s">
        <v>320</v>
      </c>
      <c r="L111" s="217"/>
    </row>
    <row r="112" spans="1:12" s="208" customFormat="1" ht="15" customHeight="1">
      <c r="A112" s="210">
        <v>106</v>
      </c>
      <c r="B112" s="211">
        <v>22</v>
      </c>
      <c r="C112" s="239" t="s">
        <v>5</v>
      </c>
      <c r="D112" s="231" t="s">
        <v>220</v>
      </c>
      <c r="E112" s="142" t="s">
        <v>344</v>
      </c>
      <c r="F112" s="96" t="s">
        <v>205</v>
      </c>
      <c r="G112" s="214">
        <v>70</v>
      </c>
      <c r="H112" s="214">
        <v>81</v>
      </c>
      <c r="I112" s="215" t="s">
        <v>319</v>
      </c>
      <c r="J112" s="216">
        <v>75.5</v>
      </c>
      <c r="K112" s="215" t="s">
        <v>320</v>
      </c>
      <c r="L112" s="217"/>
    </row>
    <row r="113" spans="1:12" s="208" customFormat="1" ht="15" customHeight="1">
      <c r="A113" s="210">
        <v>107</v>
      </c>
      <c r="B113" s="259">
        <v>23</v>
      </c>
      <c r="C113" s="235" t="s">
        <v>5</v>
      </c>
      <c r="D113" s="232" t="s">
        <v>221</v>
      </c>
      <c r="E113" s="103" t="s">
        <v>345</v>
      </c>
      <c r="F113" s="96" t="s">
        <v>205</v>
      </c>
      <c r="G113" s="214">
        <v>75</v>
      </c>
      <c r="H113" s="214">
        <v>72</v>
      </c>
      <c r="I113" s="215" t="s">
        <v>320</v>
      </c>
      <c r="J113" s="216">
        <v>73.5</v>
      </c>
      <c r="K113" s="215" t="s">
        <v>320</v>
      </c>
      <c r="L113" s="217"/>
    </row>
    <row r="114" spans="1:12" s="208" customFormat="1" ht="15.75" customHeight="1">
      <c r="A114" s="210">
        <v>108</v>
      </c>
      <c r="B114" s="211">
        <v>24</v>
      </c>
      <c r="C114" s="235" t="s">
        <v>44</v>
      </c>
      <c r="D114" s="213" t="s">
        <v>222</v>
      </c>
      <c r="E114" s="134" t="s">
        <v>346</v>
      </c>
      <c r="F114" s="96" t="s">
        <v>205</v>
      </c>
      <c r="G114" s="214">
        <v>70</v>
      </c>
      <c r="H114" s="214">
        <v>80</v>
      </c>
      <c r="I114" s="215" t="s">
        <v>319</v>
      </c>
      <c r="J114" s="216">
        <v>75</v>
      </c>
      <c r="K114" s="215" t="s">
        <v>320</v>
      </c>
      <c r="L114" s="217"/>
    </row>
    <row r="115" spans="1:12" s="208" customFormat="1" ht="15.75" customHeight="1">
      <c r="A115" s="210">
        <v>109</v>
      </c>
      <c r="B115" s="259">
        <v>25</v>
      </c>
      <c r="C115" s="239" t="s">
        <v>135</v>
      </c>
      <c r="D115" s="231" t="s">
        <v>63</v>
      </c>
      <c r="E115" s="142" t="s">
        <v>347</v>
      </c>
      <c r="F115" s="96" t="s">
        <v>205</v>
      </c>
      <c r="G115" s="214">
        <v>75</v>
      </c>
      <c r="H115" s="214">
        <v>82</v>
      </c>
      <c r="I115" s="215" t="s">
        <v>319</v>
      </c>
      <c r="J115" s="216">
        <v>78.5</v>
      </c>
      <c r="K115" s="215" t="s">
        <v>320</v>
      </c>
      <c r="L115" s="217"/>
    </row>
    <row r="116" spans="1:12" s="208" customFormat="1" ht="15.75" customHeight="1">
      <c r="A116" s="210">
        <v>110</v>
      </c>
      <c r="B116" s="211">
        <v>26</v>
      </c>
      <c r="C116" s="239" t="s">
        <v>224</v>
      </c>
      <c r="D116" s="231" t="s">
        <v>225</v>
      </c>
      <c r="E116" s="103" t="s">
        <v>349</v>
      </c>
      <c r="F116" s="96" t="s">
        <v>205</v>
      </c>
      <c r="G116" s="214">
        <v>72</v>
      </c>
      <c r="H116" s="214">
        <v>75</v>
      </c>
      <c r="I116" s="215" t="s">
        <v>320</v>
      </c>
      <c r="J116" s="216">
        <v>73.5</v>
      </c>
      <c r="K116" s="215" t="s">
        <v>320</v>
      </c>
      <c r="L116" s="217"/>
    </row>
    <row r="117" spans="1:12" s="208" customFormat="1" ht="15.75" customHeight="1">
      <c r="A117" s="210">
        <v>111</v>
      </c>
      <c r="B117" s="259">
        <v>27</v>
      </c>
      <c r="C117" s="235" t="s">
        <v>5</v>
      </c>
      <c r="D117" s="232" t="s">
        <v>226</v>
      </c>
      <c r="E117" s="135" t="s">
        <v>350</v>
      </c>
      <c r="F117" s="96" t="s">
        <v>205</v>
      </c>
      <c r="G117" s="214">
        <v>80</v>
      </c>
      <c r="H117" s="214">
        <v>77</v>
      </c>
      <c r="I117" s="215" t="s">
        <v>320</v>
      </c>
      <c r="J117" s="216">
        <v>78.5</v>
      </c>
      <c r="K117" s="215" t="s">
        <v>320</v>
      </c>
      <c r="L117" s="217"/>
    </row>
    <row r="118" spans="1:12" s="208" customFormat="1" ht="15.75" customHeight="1">
      <c r="A118" s="210">
        <v>112</v>
      </c>
      <c r="B118" s="211">
        <v>28</v>
      </c>
      <c r="C118" s="239" t="s">
        <v>227</v>
      </c>
      <c r="D118" s="231" t="s">
        <v>228</v>
      </c>
      <c r="E118" s="103" t="s">
        <v>351</v>
      </c>
      <c r="F118" s="96" t="s">
        <v>205</v>
      </c>
      <c r="G118" s="214">
        <v>77</v>
      </c>
      <c r="H118" s="214">
        <v>80</v>
      </c>
      <c r="I118" s="215" t="s">
        <v>319</v>
      </c>
      <c r="J118" s="216">
        <v>78.5</v>
      </c>
      <c r="K118" s="215" t="s">
        <v>320</v>
      </c>
      <c r="L118" s="217"/>
    </row>
    <row r="119" spans="1:12" s="208" customFormat="1" ht="15.75" customHeight="1">
      <c r="A119" s="210">
        <v>113</v>
      </c>
      <c r="B119" s="259">
        <v>29</v>
      </c>
      <c r="C119" s="235" t="s">
        <v>229</v>
      </c>
      <c r="D119" s="213" t="s">
        <v>230</v>
      </c>
      <c r="E119" s="103" t="s">
        <v>352</v>
      </c>
      <c r="F119" s="96" t="s">
        <v>205</v>
      </c>
      <c r="G119" s="214">
        <v>75</v>
      </c>
      <c r="H119" s="214">
        <v>78</v>
      </c>
      <c r="I119" s="215" t="s">
        <v>320</v>
      </c>
      <c r="J119" s="216">
        <v>76.5</v>
      </c>
      <c r="K119" s="215" t="s">
        <v>320</v>
      </c>
      <c r="L119" s="217"/>
    </row>
    <row r="120" spans="1:12" s="208" customFormat="1" ht="15.75" customHeight="1">
      <c r="A120" s="210">
        <v>114</v>
      </c>
      <c r="B120" s="211">
        <v>30</v>
      </c>
      <c r="C120" s="235" t="s">
        <v>232</v>
      </c>
      <c r="D120" s="232" t="s">
        <v>147</v>
      </c>
      <c r="E120" s="133" t="s">
        <v>353</v>
      </c>
      <c r="F120" s="96" t="s">
        <v>205</v>
      </c>
      <c r="G120" s="214">
        <v>80</v>
      </c>
      <c r="H120" s="214">
        <v>70</v>
      </c>
      <c r="I120" s="215" t="s">
        <v>320</v>
      </c>
      <c r="J120" s="216">
        <v>75</v>
      </c>
      <c r="K120" s="215" t="s">
        <v>320</v>
      </c>
      <c r="L120" s="217"/>
    </row>
    <row r="121" spans="1:12" s="208" customFormat="1" ht="15.75" customHeight="1">
      <c r="A121" s="210">
        <v>115</v>
      </c>
      <c r="B121" s="259">
        <v>31</v>
      </c>
      <c r="C121" s="235" t="s">
        <v>233</v>
      </c>
      <c r="D121" s="232" t="s">
        <v>148</v>
      </c>
      <c r="E121" s="136" t="s">
        <v>354</v>
      </c>
      <c r="F121" s="96" t="s">
        <v>205</v>
      </c>
      <c r="G121" s="214">
        <v>70</v>
      </c>
      <c r="H121" s="214">
        <v>77</v>
      </c>
      <c r="I121" s="215" t="s">
        <v>320</v>
      </c>
      <c r="J121" s="216">
        <v>73.5</v>
      </c>
      <c r="K121" s="215" t="s">
        <v>320</v>
      </c>
      <c r="L121" s="217"/>
    </row>
    <row r="122" spans="1:12" s="208" customFormat="1" ht="15.75" customHeight="1">
      <c r="A122" s="210">
        <v>116</v>
      </c>
      <c r="B122" s="211">
        <v>32</v>
      </c>
      <c r="C122" s="239" t="s">
        <v>97</v>
      </c>
      <c r="D122" s="231" t="s">
        <v>80</v>
      </c>
      <c r="E122" s="103" t="s">
        <v>355</v>
      </c>
      <c r="F122" s="96" t="s">
        <v>205</v>
      </c>
      <c r="G122" s="214">
        <v>80</v>
      </c>
      <c r="H122" s="214">
        <v>78</v>
      </c>
      <c r="I122" s="215" t="s">
        <v>320</v>
      </c>
      <c r="J122" s="216">
        <v>79</v>
      </c>
      <c r="K122" s="215" t="s">
        <v>320</v>
      </c>
      <c r="L122" s="217"/>
    </row>
    <row r="123" spans="1:12" s="208" customFormat="1" ht="15.75" customHeight="1">
      <c r="A123" s="210">
        <v>117</v>
      </c>
      <c r="B123" s="259">
        <v>33</v>
      </c>
      <c r="C123" s="235" t="s">
        <v>5</v>
      </c>
      <c r="D123" s="213" t="s">
        <v>234</v>
      </c>
      <c r="E123" s="103" t="s">
        <v>356</v>
      </c>
      <c r="F123" s="96" t="s">
        <v>205</v>
      </c>
      <c r="G123" s="214">
        <v>72</v>
      </c>
      <c r="H123" s="214">
        <v>75</v>
      </c>
      <c r="I123" s="215" t="s">
        <v>320</v>
      </c>
      <c r="J123" s="216">
        <v>73.5</v>
      </c>
      <c r="K123" s="215" t="s">
        <v>320</v>
      </c>
      <c r="L123" s="217"/>
    </row>
    <row r="124" spans="1:12" s="208" customFormat="1" ht="15.75" customHeight="1">
      <c r="A124" s="210">
        <v>118</v>
      </c>
      <c r="B124" s="218">
        <v>34</v>
      </c>
      <c r="C124" s="269" t="s">
        <v>216</v>
      </c>
      <c r="D124" s="237" t="s">
        <v>217</v>
      </c>
      <c r="E124" s="192" t="s">
        <v>342</v>
      </c>
      <c r="F124" s="206" t="s">
        <v>205</v>
      </c>
      <c r="G124" s="219">
        <v>59</v>
      </c>
      <c r="H124" s="219">
        <v>78</v>
      </c>
      <c r="I124" s="220" t="s">
        <v>320</v>
      </c>
      <c r="J124" s="221">
        <v>68.5</v>
      </c>
      <c r="K124" s="220" t="s">
        <v>552</v>
      </c>
      <c r="L124" s="222"/>
    </row>
    <row r="125" spans="1:12" ht="15.75" customHeight="1">
      <c r="A125" s="210">
        <v>119</v>
      </c>
      <c r="B125" s="260">
        <v>1</v>
      </c>
      <c r="C125" s="299" t="s">
        <v>44</v>
      </c>
      <c r="D125" s="300" t="s">
        <v>257</v>
      </c>
      <c r="E125" s="346" t="s">
        <v>491</v>
      </c>
      <c r="F125" s="268" t="s">
        <v>302</v>
      </c>
      <c r="G125" s="323">
        <v>89</v>
      </c>
      <c r="H125" s="317">
        <v>90</v>
      </c>
      <c r="I125" s="226" t="s">
        <v>318</v>
      </c>
      <c r="J125" s="227">
        <v>89.5</v>
      </c>
      <c r="K125" s="226" t="s">
        <v>318</v>
      </c>
      <c r="L125" s="255"/>
    </row>
    <row r="126" spans="1:12" ht="15.75" customHeight="1">
      <c r="A126" s="210">
        <v>120</v>
      </c>
      <c r="B126" s="211">
        <v>2</v>
      </c>
      <c r="C126" s="301" t="s">
        <v>119</v>
      </c>
      <c r="D126" s="302" t="s">
        <v>263</v>
      </c>
      <c r="E126" s="142" t="s">
        <v>499</v>
      </c>
      <c r="F126" s="126" t="s">
        <v>302</v>
      </c>
      <c r="G126" s="214">
        <v>95</v>
      </c>
      <c r="H126" s="263">
        <v>93</v>
      </c>
      <c r="I126" s="215" t="s">
        <v>318</v>
      </c>
      <c r="J126" s="216">
        <v>94</v>
      </c>
      <c r="K126" s="215" t="s">
        <v>318</v>
      </c>
      <c r="L126" s="199"/>
    </row>
    <row r="127" spans="1:12" ht="15.75" customHeight="1">
      <c r="A127" s="210">
        <v>121</v>
      </c>
      <c r="B127" s="211">
        <v>3</v>
      </c>
      <c r="C127" s="301" t="s">
        <v>274</v>
      </c>
      <c r="D127" s="302" t="s">
        <v>12</v>
      </c>
      <c r="E127" s="142" t="s">
        <v>511</v>
      </c>
      <c r="F127" s="126" t="s">
        <v>302</v>
      </c>
      <c r="G127" s="214">
        <v>90</v>
      </c>
      <c r="H127" s="263">
        <v>94</v>
      </c>
      <c r="I127" s="215" t="s">
        <v>318</v>
      </c>
      <c r="J127" s="216">
        <v>92</v>
      </c>
      <c r="K127" s="215" t="s">
        <v>318</v>
      </c>
      <c r="L127" s="199"/>
    </row>
    <row r="128" spans="1:12" ht="15.75" customHeight="1">
      <c r="A128" s="210">
        <v>122</v>
      </c>
      <c r="B128" s="211">
        <v>4</v>
      </c>
      <c r="C128" s="301" t="s">
        <v>97</v>
      </c>
      <c r="D128" s="302" t="s">
        <v>275</v>
      </c>
      <c r="E128" s="142" t="s">
        <v>512</v>
      </c>
      <c r="F128" s="126" t="s">
        <v>302</v>
      </c>
      <c r="G128" s="214">
        <v>89</v>
      </c>
      <c r="H128" s="263">
        <v>90</v>
      </c>
      <c r="I128" s="215" t="s">
        <v>318</v>
      </c>
      <c r="J128" s="216">
        <v>89.5</v>
      </c>
      <c r="K128" s="215" t="s">
        <v>318</v>
      </c>
      <c r="L128" s="199"/>
    </row>
    <row r="129" spans="1:12" ht="15.75" customHeight="1">
      <c r="A129" s="210">
        <v>123</v>
      </c>
      <c r="B129" s="211">
        <v>5</v>
      </c>
      <c r="C129" s="301" t="s">
        <v>75</v>
      </c>
      <c r="D129" s="302" t="s">
        <v>282</v>
      </c>
      <c r="E129" s="142" t="s">
        <v>518</v>
      </c>
      <c r="F129" s="126" t="s">
        <v>302</v>
      </c>
      <c r="G129" s="214">
        <v>92</v>
      </c>
      <c r="H129" s="263">
        <v>88</v>
      </c>
      <c r="I129" s="215" t="s">
        <v>319</v>
      </c>
      <c r="J129" s="216">
        <v>90</v>
      </c>
      <c r="K129" s="215" t="s">
        <v>318</v>
      </c>
      <c r="L129" s="199"/>
    </row>
    <row r="130" spans="1:12" ht="15.75" customHeight="1">
      <c r="A130" s="210">
        <v>124</v>
      </c>
      <c r="B130" s="211">
        <v>6</v>
      </c>
      <c r="C130" s="301" t="s">
        <v>104</v>
      </c>
      <c r="D130" s="302" t="s">
        <v>221</v>
      </c>
      <c r="E130" s="143" t="s">
        <v>520</v>
      </c>
      <c r="F130" s="126" t="s">
        <v>302</v>
      </c>
      <c r="G130" s="214">
        <v>96</v>
      </c>
      <c r="H130" s="263">
        <v>90</v>
      </c>
      <c r="I130" s="215" t="s">
        <v>318</v>
      </c>
      <c r="J130" s="216">
        <v>93</v>
      </c>
      <c r="K130" s="215" t="s">
        <v>318</v>
      </c>
      <c r="L130" s="199"/>
    </row>
    <row r="131" spans="1:12" ht="15.75" customHeight="1">
      <c r="A131" s="210">
        <v>125</v>
      </c>
      <c r="B131" s="211">
        <v>7</v>
      </c>
      <c r="C131" s="301" t="s">
        <v>83</v>
      </c>
      <c r="D131" s="302" t="s">
        <v>292</v>
      </c>
      <c r="E131" s="103" t="s">
        <v>532</v>
      </c>
      <c r="F131" s="126" t="s">
        <v>302</v>
      </c>
      <c r="G131" s="214">
        <v>93</v>
      </c>
      <c r="H131" s="263">
        <v>90</v>
      </c>
      <c r="I131" s="215" t="s">
        <v>318</v>
      </c>
      <c r="J131" s="216">
        <v>91.5</v>
      </c>
      <c r="K131" s="215" t="s">
        <v>318</v>
      </c>
      <c r="L131" s="199"/>
    </row>
    <row r="132" spans="1:12" ht="15.75" customHeight="1">
      <c r="A132" s="210">
        <v>126</v>
      </c>
      <c r="B132" s="211">
        <v>8</v>
      </c>
      <c r="C132" s="303" t="s">
        <v>97</v>
      </c>
      <c r="D132" s="304" t="s">
        <v>0</v>
      </c>
      <c r="E132" s="140" t="s">
        <v>490</v>
      </c>
      <c r="F132" s="126" t="s">
        <v>302</v>
      </c>
      <c r="G132" s="324">
        <v>88</v>
      </c>
      <c r="H132" s="320">
        <v>81</v>
      </c>
      <c r="I132" s="215" t="s">
        <v>319</v>
      </c>
      <c r="J132" s="216">
        <v>84.5</v>
      </c>
      <c r="K132" s="215" t="s">
        <v>319</v>
      </c>
      <c r="L132" s="244"/>
    </row>
    <row r="133" spans="1:12" ht="15.75" customHeight="1">
      <c r="A133" s="210">
        <v>127</v>
      </c>
      <c r="B133" s="211">
        <v>9</v>
      </c>
      <c r="C133" s="303" t="s">
        <v>65</v>
      </c>
      <c r="D133" s="304" t="s">
        <v>303</v>
      </c>
      <c r="E133" s="135" t="s">
        <v>492</v>
      </c>
      <c r="F133" s="126" t="s">
        <v>302</v>
      </c>
      <c r="G133" s="324">
        <v>87</v>
      </c>
      <c r="H133" s="263">
        <v>91</v>
      </c>
      <c r="I133" s="215" t="s">
        <v>318</v>
      </c>
      <c r="J133" s="216">
        <v>89</v>
      </c>
      <c r="K133" s="215" t="s">
        <v>319</v>
      </c>
      <c r="L133" s="199"/>
    </row>
    <row r="134" spans="1:12" ht="15.75" customHeight="1">
      <c r="A134" s="210">
        <v>128</v>
      </c>
      <c r="B134" s="211">
        <v>10</v>
      </c>
      <c r="C134" s="303" t="s">
        <v>5</v>
      </c>
      <c r="D134" s="304" t="s">
        <v>208</v>
      </c>
      <c r="E134" s="140" t="s">
        <v>493</v>
      </c>
      <c r="F134" s="126" t="s">
        <v>302</v>
      </c>
      <c r="G134" s="324">
        <v>94</v>
      </c>
      <c r="H134" s="263">
        <v>65</v>
      </c>
      <c r="I134" s="215" t="s">
        <v>552</v>
      </c>
      <c r="J134" s="216">
        <v>79.5</v>
      </c>
      <c r="K134" s="215" t="s">
        <v>319</v>
      </c>
      <c r="L134" s="199"/>
    </row>
    <row r="135" spans="1:12" ht="15.75" customHeight="1">
      <c r="A135" s="210">
        <v>129</v>
      </c>
      <c r="B135" s="211">
        <v>11</v>
      </c>
      <c r="C135" s="303" t="s">
        <v>104</v>
      </c>
      <c r="D135" s="304" t="s">
        <v>208</v>
      </c>
      <c r="E135" s="136" t="s">
        <v>494</v>
      </c>
      <c r="F135" s="126" t="s">
        <v>302</v>
      </c>
      <c r="G135" s="324">
        <v>88</v>
      </c>
      <c r="H135" s="263">
        <v>80</v>
      </c>
      <c r="I135" s="215" t="s">
        <v>319</v>
      </c>
      <c r="J135" s="216">
        <v>84</v>
      </c>
      <c r="K135" s="215" t="s">
        <v>319</v>
      </c>
      <c r="L135" s="199"/>
    </row>
    <row r="136" spans="1:12" ht="15.75" customHeight="1">
      <c r="A136" s="210">
        <v>130</v>
      </c>
      <c r="B136" s="211">
        <v>12</v>
      </c>
      <c r="C136" s="303" t="s">
        <v>260</v>
      </c>
      <c r="D136" s="304" t="s">
        <v>103</v>
      </c>
      <c r="E136" s="142" t="s">
        <v>495</v>
      </c>
      <c r="F136" s="126" t="s">
        <v>302</v>
      </c>
      <c r="G136" s="324">
        <v>89</v>
      </c>
      <c r="H136" s="263">
        <v>83</v>
      </c>
      <c r="I136" s="215" t="s">
        <v>319</v>
      </c>
      <c r="J136" s="216">
        <v>86</v>
      </c>
      <c r="K136" s="215" t="s">
        <v>319</v>
      </c>
      <c r="L136" s="199"/>
    </row>
    <row r="137" spans="1:12" ht="15.75" customHeight="1">
      <c r="A137" s="210">
        <v>131</v>
      </c>
      <c r="B137" s="211">
        <v>13</v>
      </c>
      <c r="C137" s="303" t="s">
        <v>35</v>
      </c>
      <c r="D137" s="304" t="s">
        <v>103</v>
      </c>
      <c r="E137" s="140" t="s">
        <v>496</v>
      </c>
      <c r="F137" s="126" t="s">
        <v>302</v>
      </c>
      <c r="G137" s="324">
        <v>87</v>
      </c>
      <c r="H137" s="263">
        <v>85</v>
      </c>
      <c r="I137" s="215" t="s">
        <v>319</v>
      </c>
      <c r="J137" s="216">
        <v>86</v>
      </c>
      <c r="K137" s="215" t="s">
        <v>319</v>
      </c>
      <c r="L137" s="199"/>
    </row>
    <row r="138" spans="1:12" ht="15.75" customHeight="1">
      <c r="A138" s="210">
        <v>132</v>
      </c>
      <c r="B138" s="211">
        <v>14</v>
      </c>
      <c r="C138" s="303" t="s">
        <v>231</v>
      </c>
      <c r="D138" s="304" t="s">
        <v>209</v>
      </c>
      <c r="E138" s="140" t="s">
        <v>497</v>
      </c>
      <c r="F138" s="126" t="s">
        <v>302</v>
      </c>
      <c r="G138" s="324">
        <v>84</v>
      </c>
      <c r="H138" s="263">
        <v>88</v>
      </c>
      <c r="I138" s="215" t="s">
        <v>319</v>
      </c>
      <c r="J138" s="216">
        <v>86</v>
      </c>
      <c r="K138" s="215" t="s">
        <v>319</v>
      </c>
      <c r="L138" s="199"/>
    </row>
    <row r="139" spans="1:12" ht="15.75" customHeight="1">
      <c r="A139" s="210">
        <v>133</v>
      </c>
      <c r="B139" s="211">
        <v>15</v>
      </c>
      <c r="C139" s="301" t="s">
        <v>264</v>
      </c>
      <c r="D139" s="302" t="s">
        <v>213</v>
      </c>
      <c r="E139" s="140" t="s">
        <v>500</v>
      </c>
      <c r="F139" s="126" t="s">
        <v>302</v>
      </c>
      <c r="G139" s="214">
        <v>88</v>
      </c>
      <c r="H139" s="263">
        <v>81</v>
      </c>
      <c r="I139" s="215" t="s">
        <v>319</v>
      </c>
      <c r="J139" s="216">
        <v>84.5</v>
      </c>
      <c r="K139" s="215" t="s">
        <v>319</v>
      </c>
      <c r="L139" s="199"/>
    </row>
    <row r="140" spans="1:12" ht="15.75" customHeight="1">
      <c r="A140" s="210">
        <v>134</v>
      </c>
      <c r="B140" s="211">
        <v>16</v>
      </c>
      <c r="C140" s="301" t="s">
        <v>44</v>
      </c>
      <c r="D140" s="302" t="s">
        <v>34</v>
      </c>
      <c r="E140" s="140" t="s">
        <v>501</v>
      </c>
      <c r="F140" s="126" t="s">
        <v>302</v>
      </c>
      <c r="G140" s="214">
        <v>88</v>
      </c>
      <c r="H140" s="263">
        <v>81</v>
      </c>
      <c r="I140" s="215" t="s">
        <v>319</v>
      </c>
      <c r="J140" s="216">
        <v>84.5</v>
      </c>
      <c r="K140" s="215" t="s">
        <v>319</v>
      </c>
      <c r="L140" s="199"/>
    </row>
    <row r="141" spans="1:12" ht="15.75" customHeight="1">
      <c r="A141" s="210">
        <v>135</v>
      </c>
      <c r="B141" s="211">
        <v>17</v>
      </c>
      <c r="C141" s="301" t="s">
        <v>109</v>
      </c>
      <c r="D141" s="302" t="s">
        <v>89</v>
      </c>
      <c r="E141" s="140" t="s">
        <v>433</v>
      </c>
      <c r="F141" s="126" t="s">
        <v>302</v>
      </c>
      <c r="G141" s="214">
        <v>84</v>
      </c>
      <c r="H141" s="263">
        <v>85</v>
      </c>
      <c r="I141" s="215" t="s">
        <v>319</v>
      </c>
      <c r="J141" s="216">
        <v>84.5</v>
      </c>
      <c r="K141" s="215" t="s">
        <v>319</v>
      </c>
      <c r="L141" s="199"/>
    </row>
    <row r="142" spans="1:12" ht="15.75" customHeight="1">
      <c r="A142" s="210">
        <v>136</v>
      </c>
      <c r="B142" s="211">
        <v>18</v>
      </c>
      <c r="C142" s="301" t="s">
        <v>269</v>
      </c>
      <c r="D142" s="302" t="s">
        <v>270</v>
      </c>
      <c r="E142" s="140" t="s">
        <v>363</v>
      </c>
      <c r="F142" s="126" t="s">
        <v>302</v>
      </c>
      <c r="G142" s="214">
        <v>85</v>
      </c>
      <c r="H142" s="263">
        <v>83</v>
      </c>
      <c r="I142" s="215" t="s">
        <v>319</v>
      </c>
      <c r="J142" s="216">
        <v>84</v>
      </c>
      <c r="K142" s="215" t="s">
        <v>319</v>
      </c>
      <c r="L142" s="199"/>
    </row>
    <row r="143" spans="1:12" ht="15.75" customHeight="1">
      <c r="A143" s="210">
        <v>137</v>
      </c>
      <c r="B143" s="211">
        <v>19</v>
      </c>
      <c r="C143" s="301" t="s">
        <v>175</v>
      </c>
      <c r="D143" s="302" t="s">
        <v>173</v>
      </c>
      <c r="E143" s="140" t="s">
        <v>505</v>
      </c>
      <c r="F143" s="126" t="s">
        <v>302</v>
      </c>
      <c r="G143" s="214">
        <v>85</v>
      </c>
      <c r="H143" s="263">
        <v>93</v>
      </c>
      <c r="I143" s="215" t="s">
        <v>318</v>
      </c>
      <c r="J143" s="216">
        <v>89</v>
      </c>
      <c r="K143" s="215" t="s">
        <v>319</v>
      </c>
      <c r="L143" s="199"/>
    </row>
    <row r="144" spans="1:12" ht="15.75" customHeight="1">
      <c r="A144" s="210">
        <v>138</v>
      </c>
      <c r="B144" s="211">
        <v>20</v>
      </c>
      <c r="C144" s="301" t="s">
        <v>271</v>
      </c>
      <c r="D144" s="302" t="s">
        <v>174</v>
      </c>
      <c r="E144" s="141" t="s">
        <v>506</v>
      </c>
      <c r="F144" s="126" t="s">
        <v>302</v>
      </c>
      <c r="G144" s="214">
        <v>90</v>
      </c>
      <c r="H144" s="263">
        <v>87</v>
      </c>
      <c r="I144" s="215" t="s">
        <v>319</v>
      </c>
      <c r="J144" s="216">
        <v>88.5</v>
      </c>
      <c r="K144" s="215" t="s">
        <v>319</v>
      </c>
      <c r="L144" s="199"/>
    </row>
    <row r="145" spans="1:12" ht="15.75" customHeight="1">
      <c r="A145" s="210">
        <v>139</v>
      </c>
      <c r="B145" s="211">
        <v>21</v>
      </c>
      <c r="C145" s="301" t="s">
        <v>73</v>
      </c>
      <c r="D145" s="302" t="s">
        <v>155</v>
      </c>
      <c r="E145" s="140" t="s">
        <v>508</v>
      </c>
      <c r="F145" s="126" t="s">
        <v>302</v>
      </c>
      <c r="G145" s="214">
        <v>83</v>
      </c>
      <c r="H145" s="263">
        <v>86</v>
      </c>
      <c r="I145" s="215" t="s">
        <v>319</v>
      </c>
      <c r="J145" s="216">
        <v>84.5</v>
      </c>
      <c r="K145" s="215" t="s">
        <v>319</v>
      </c>
      <c r="L145" s="199"/>
    </row>
    <row r="146" spans="1:12" ht="15.75" customHeight="1">
      <c r="A146" s="210">
        <v>140</v>
      </c>
      <c r="B146" s="211">
        <v>22</v>
      </c>
      <c r="C146" s="301" t="s">
        <v>272</v>
      </c>
      <c r="D146" s="302" t="s">
        <v>273</v>
      </c>
      <c r="E146" s="142" t="s">
        <v>510</v>
      </c>
      <c r="F146" s="126" t="s">
        <v>302</v>
      </c>
      <c r="G146" s="214">
        <v>86</v>
      </c>
      <c r="H146" s="263">
        <v>90</v>
      </c>
      <c r="I146" s="215" t="s">
        <v>318</v>
      </c>
      <c r="J146" s="216">
        <v>88</v>
      </c>
      <c r="K146" s="215" t="s">
        <v>319</v>
      </c>
      <c r="L146" s="199"/>
    </row>
    <row r="147" spans="1:12" ht="15.75" customHeight="1">
      <c r="A147" s="210">
        <v>141</v>
      </c>
      <c r="B147" s="211">
        <v>23</v>
      </c>
      <c r="C147" s="301" t="s">
        <v>276</v>
      </c>
      <c r="D147" s="302" t="s">
        <v>51</v>
      </c>
      <c r="E147" s="140" t="s">
        <v>391</v>
      </c>
      <c r="F147" s="126" t="s">
        <v>302</v>
      </c>
      <c r="G147" s="214">
        <v>85</v>
      </c>
      <c r="H147" s="263">
        <v>87</v>
      </c>
      <c r="I147" s="215" t="s">
        <v>319</v>
      </c>
      <c r="J147" s="216">
        <v>86</v>
      </c>
      <c r="K147" s="215" t="s">
        <v>319</v>
      </c>
      <c r="L147" s="199"/>
    </row>
    <row r="148" spans="1:12" ht="15.75" customHeight="1">
      <c r="A148" s="210">
        <v>142</v>
      </c>
      <c r="B148" s="211">
        <v>24</v>
      </c>
      <c r="C148" s="301" t="s">
        <v>277</v>
      </c>
      <c r="D148" s="302" t="s">
        <v>52</v>
      </c>
      <c r="E148" s="142" t="s">
        <v>513</v>
      </c>
      <c r="F148" s="126" t="s">
        <v>302</v>
      </c>
      <c r="G148" s="214">
        <v>88</v>
      </c>
      <c r="H148" s="263">
        <v>84</v>
      </c>
      <c r="I148" s="215" t="s">
        <v>319</v>
      </c>
      <c r="J148" s="216">
        <v>86</v>
      </c>
      <c r="K148" s="215" t="s">
        <v>319</v>
      </c>
      <c r="L148" s="199"/>
    </row>
    <row r="149" spans="1:12" ht="15.75" customHeight="1">
      <c r="A149" s="210">
        <v>143</v>
      </c>
      <c r="B149" s="211">
        <v>25</v>
      </c>
      <c r="C149" s="301" t="s">
        <v>127</v>
      </c>
      <c r="D149" s="302" t="s">
        <v>278</v>
      </c>
      <c r="E149" s="140" t="s">
        <v>514</v>
      </c>
      <c r="F149" s="126" t="s">
        <v>302</v>
      </c>
      <c r="G149" s="214">
        <v>82</v>
      </c>
      <c r="H149" s="263">
        <v>83</v>
      </c>
      <c r="I149" s="215" t="s">
        <v>319</v>
      </c>
      <c r="J149" s="216">
        <v>82.5</v>
      </c>
      <c r="K149" s="215" t="s">
        <v>319</v>
      </c>
      <c r="L149" s="199"/>
    </row>
    <row r="150" spans="1:12" ht="15.75" customHeight="1">
      <c r="A150" s="210">
        <v>144</v>
      </c>
      <c r="B150" s="211">
        <v>26</v>
      </c>
      <c r="C150" s="301" t="s">
        <v>279</v>
      </c>
      <c r="D150" s="302" t="s">
        <v>1</v>
      </c>
      <c r="E150" s="103" t="s">
        <v>412</v>
      </c>
      <c r="F150" s="126" t="s">
        <v>302</v>
      </c>
      <c r="G150" s="214">
        <v>85</v>
      </c>
      <c r="H150" s="263">
        <v>76</v>
      </c>
      <c r="I150" s="215" t="s">
        <v>320</v>
      </c>
      <c r="J150" s="216">
        <v>80.5</v>
      </c>
      <c r="K150" s="215" t="s">
        <v>319</v>
      </c>
      <c r="L150" s="199"/>
    </row>
    <row r="151" spans="1:12" ht="15.75" customHeight="1">
      <c r="A151" s="210">
        <v>145</v>
      </c>
      <c r="B151" s="211">
        <v>27</v>
      </c>
      <c r="C151" s="301" t="s">
        <v>280</v>
      </c>
      <c r="D151" s="302" t="s">
        <v>1</v>
      </c>
      <c r="E151" s="132">
        <v>34040</v>
      </c>
      <c r="F151" s="126" t="s">
        <v>302</v>
      </c>
      <c r="G151" s="214">
        <v>85</v>
      </c>
      <c r="H151" s="263">
        <v>75</v>
      </c>
      <c r="I151" s="215" t="s">
        <v>320</v>
      </c>
      <c r="J151" s="216">
        <v>80</v>
      </c>
      <c r="K151" s="215" t="s">
        <v>319</v>
      </c>
      <c r="L151" s="199"/>
    </row>
    <row r="152" spans="1:12" ht="15.75" customHeight="1">
      <c r="A152" s="210">
        <v>146</v>
      </c>
      <c r="B152" s="211">
        <v>28</v>
      </c>
      <c r="C152" s="301" t="s">
        <v>135</v>
      </c>
      <c r="D152" s="302" t="s">
        <v>15</v>
      </c>
      <c r="E152" s="140" t="s">
        <v>517</v>
      </c>
      <c r="F152" s="126" t="s">
        <v>302</v>
      </c>
      <c r="G152" s="214">
        <v>82</v>
      </c>
      <c r="H152" s="263">
        <v>80</v>
      </c>
      <c r="I152" s="215" t="s">
        <v>319</v>
      </c>
      <c r="J152" s="216">
        <v>81</v>
      </c>
      <c r="K152" s="215" t="s">
        <v>319</v>
      </c>
      <c r="L152" s="199"/>
    </row>
    <row r="153" spans="1:12" ht="15.75" customHeight="1">
      <c r="A153" s="210">
        <v>147</v>
      </c>
      <c r="B153" s="211">
        <v>29</v>
      </c>
      <c r="C153" s="301" t="s">
        <v>91</v>
      </c>
      <c r="D153" s="302" t="s">
        <v>63</v>
      </c>
      <c r="E153" s="142" t="s">
        <v>523</v>
      </c>
      <c r="F153" s="126" t="s">
        <v>302</v>
      </c>
      <c r="G153" s="214">
        <v>85</v>
      </c>
      <c r="H153" s="263">
        <v>74</v>
      </c>
      <c r="I153" s="215" t="s">
        <v>320</v>
      </c>
      <c r="J153" s="216">
        <v>79.5</v>
      </c>
      <c r="K153" s="215" t="s">
        <v>319</v>
      </c>
      <c r="L153" s="199"/>
    </row>
    <row r="154" spans="1:12" ht="15.75" customHeight="1">
      <c r="A154" s="210">
        <v>148</v>
      </c>
      <c r="B154" s="211">
        <v>30</v>
      </c>
      <c r="C154" s="301" t="s">
        <v>284</v>
      </c>
      <c r="D154" s="302" t="s">
        <v>285</v>
      </c>
      <c r="E154" s="142" t="s">
        <v>524</v>
      </c>
      <c r="F154" s="126" t="s">
        <v>302</v>
      </c>
      <c r="G154" s="214">
        <v>83</v>
      </c>
      <c r="H154" s="263">
        <v>91</v>
      </c>
      <c r="I154" s="215" t="s">
        <v>318</v>
      </c>
      <c r="J154" s="216">
        <v>87</v>
      </c>
      <c r="K154" s="215" t="s">
        <v>319</v>
      </c>
      <c r="L154" s="199"/>
    </row>
    <row r="155" spans="1:12" ht="15.75" customHeight="1">
      <c r="A155" s="210">
        <v>149</v>
      </c>
      <c r="B155" s="211">
        <v>31</v>
      </c>
      <c r="C155" s="301" t="s">
        <v>286</v>
      </c>
      <c r="D155" s="302" t="s">
        <v>140</v>
      </c>
      <c r="E155" s="140" t="s">
        <v>412</v>
      </c>
      <c r="F155" s="126" t="s">
        <v>302</v>
      </c>
      <c r="G155" s="214">
        <v>86</v>
      </c>
      <c r="H155" s="263">
        <v>92</v>
      </c>
      <c r="I155" s="215" t="s">
        <v>318</v>
      </c>
      <c r="J155" s="216">
        <v>89</v>
      </c>
      <c r="K155" s="215" t="s">
        <v>319</v>
      </c>
      <c r="L155" s="199"/>
    </row>
    <row r="156" spans="1:12" ht="15.75" customHeight="1">
      <c r="A156" s="210">
        <v>150</v>
      </c>
      <c r="B156" s="211">
        <v>32</v>
      </c>
      <c r="C156" s="301" t="s">
        <v>287</v>
      </c>
      <c r="D156" s="302" t="s">
        <v>94</v>
      </c>
      <c r="E156" s="142" t="s">
        <v>527</v>
      </c>
      <c r="F156" s="126" t="s">
        <v>302</v>
      </c>
      <c r="G156" s="214">
        <v>84</v>
      </c>
      <c r="H156" s="263">
        <v>86</v>
      </c>
      <c r="I156" s="215" t="s">
        <v>319</v>
      </c>
      <c r="J156" s="216">
        <v>85</v>
      </c>
      <c r="K156" s="215" t="s">
        <v>319</v>
      </c>
      <c r="L156" s="199"/>
    </row>
    <row r="157" spans="1:12" ht="15.75" customHeight="1">
      <c r="A157" s="210">
        <v>151</v>
      </c>
      <c r="B157" s="211">
        <v>33</v>
      </c>
      <c r="C157" s="301" t="s">
        <v>44</v>
      </c>
      <c r="D157" s="302" t="s">
        <v>288</v>
      </c>
      <c r="E157" s="143" t="s">
        <v>528</v>
      </c>
      <c r="F157" s="126" t="s">
        <v>302</v>
      </c>
      <c r="G157" s="214">
        <v>93</v>
      </c>
      <c r="H157" s="263">
        <v>84</v>
      </c>
      <c r="I157" s="215" t="s">
        <v>319</v>
      </c>
      <c r="J157" s="216">
        <v>88.5</v>
      </c>
      <c r="K157" s="215" t="s">
        <v>319</v>
      </c>
      <c r="L157" s="199"/>
    </row>
    <row r="158" spans="1:12" ht="15.75" customHeight="1">
      <c r="A158" s="210">
        <v>152</v>
      </c>
      <c r="B158" s="211">
        <v>34</v>
      </c>
      <c r="C158" s="301" t="s">
        <v>5</v>
      </c>
      <c r="D158" s="302" t="s">
        <v>289</v>
      </c>
      <c r="E158" s="140" t="s">
        <v>529</v>
      </c>
      <c r="F158" s="126" t="s">
        <v>302</v>
      </c>
      <c r="G158" s="214">
        <v>84</v>
      </c>
      <c r="H158" s="263">
        <v>90</v>
      </c>
      <c r="I158" s="215" t="s">
        <v>318</v>
      </c>
      <c r="J158" s="216">
        <v>87</v>
      </c>
      <c r="K158" s="215" t="s">
        <v>319</v>
      </c>
      <c r="L158" s="199"/>
    </row>
    <row r="159" spans="1:12" ht="15.75" customHeight="1">
      <c r="A159" s="210">
        <v>153</v>
      </c>
      <c r="B159" s="211">
        <v>35</v>
      </c>
      <c r="C159" s="301" t="s">
        <v>65</v>
      </c>
      <c r="D159" s="302" t="s">
        <v>291</v>
      </c>
      <c r="E159" s="103" t="s">
        <v>531</v>
      </c>
      <c r="F159" s="126" t="s">
        <v>302</v>
      </c>
      <c r="G159" s="214">
        <v>87</v>
      </c>
      <c r="H159" s="263">
        <v>75</v>
      </c>
      <c r="I159" s="215" t="s">
        <v>320</v>
      </c>
      <c r="J159" s="216">
        <v>81</v>
      </c>
      <c r="K159" s="215" t="s">
        <v>319</v>
      </c>
      <c r="L159" s="199"/>
    </row>
    <row r="160" spans="1:12" ht="15.75" customHeight="1">
      <c r="A160" s="210">
        <v>154</v>
      </c>
      <c r="B160" s="211">
        <v>36</v>
      </c>
      <c r="C160" s="301" t="s">
        <v>293</v>
      </c>
      <c r="D160" s="302" t="s">
        <v>294</v>
      </c>
      <c r="E160" s="141" t="s">
        <v>533</v>
      </c>
      <c r="F160" s="126" t="s">
        <v>302</v>
      </c>
      <c r="G160" s="214">
        <v>84</v>
      </c>
      <c r="H160" s="263">
        <v>87</v>
      </c>
      <c r="I160" s="215" t="s">
        <v>319</v>
      </c>
      <c r="J160" s="216">
        <v>85.5</v>
      </c>
      <c r="K160" s="215" t="s">
        <v>319</v>
      </c>
      <c r="L160" s="199"/>
    </row>
    <row r="161" spans="1:12" ht="15.75" customHeight="1">
      <c r="A161" s="210">
        <v>155</v>
      </c>
      <c r="B161" s="211">
        <v>37</v>
      </c>
      <c r="C161" s="301" t="s">
        <v>218</v>
      </c>
      <c r="D161" s="302" t="s">
        <v>199</v>
      </c>
      <c r="E161" s="140" t="s">
        <v>534</v>
      </c>
      <c r="F161" s="126" t="s">
        <v>302</v>
      </c>
      <c r="G161" s="214">
        <v>87</v>
      </c>
      <c r="H161" s="263">
        <v>90</v>
      </c>
      <c r="I161" s="215" t="s">
        <v>318</v>
      </c>
      <c r="J161" s="216">
        <v>88.5</v>
      </c>
      <c r="K161" s="215" t="s">
        <v>319</v>
      </c>
      <c r="L161" s="199"/>
    </row>
    <row r="162" spans="1:12" ht="15.75" customHeight="1">
      <c r="A162" s="210">
        <v>156</v>
      </c>
      <c r="B162" s="211">
        <v>38</v>
      </c>
      <c r="C162" s="301" t="s">
        <v>102</v>
      </c>
      <c r="D162" s="302" t="s">
        <v>295</v>
      </c>
      <c r="E162" s="140" t="s">
        <v>535</v>
      </c>
      <c r="F162" s="126" t="s">
        <v>302</v>
      </c>
      <c r="G162" s="214">
        <v>87</v>
      </c>
      <c r="H162" s="263">
        <v>82</v>
      </c>
      <c r="I162" s="215" t="s">
        <v>319</v>
      </c>
      <c r="J162" s="216">
        <v>84.5</v>
      </c>
      <c r="K162" s="215" t="s">
        <v>319</v>
      </c>
      <c r="L162" s="199"/>
    </row>
    <row r="163" spans="1:12" ht="15.75" customHeight="1">
      <c r="A163" s="210">
        <v>157</v>
      </c>
      <c r="B163" s="211">
        <v>39</v>
      </c>
      <c r="C163" s="301" t="s">
        <v>192</v>
      </c>
      <c r="D163" s="302" t="s">
        <v>295</v>
      </c>
      <c r="E163" s="142" t="s">
        <v>536</v>
      </c>
      <c r="F163" s="126" t="s">
        <v>302</v>
      </c>
      <c r="G163" s="214">
        <v>92</v>
      </c>
      <c r="H163" s="263">
        <v>78</v>
      </c>
      <c r="I163" s="215" t="s">
        <v>320</v>
      </c>
      <c r="J163" s="216">
        <v>85</v>
      </c>
      <c r="K163" s="215" t="s">
        <v>319</v>
      </c>
      <c r="L163" s="199"/>
    </row>
    <row r="164" spans="1:12" ht="15.75" customHeight="1">
      <c r="A164" s="210">
        <v>158</v>
      </c>
      <c r="B164" s="211">
        <v>40</v>
      </c>
      <c r="C164" s="301" t="s">
        <v>296</v>
      </c>
      <c r="D164" s="302" t="s">
        <v>295</v>
      </c>
      <c r="E164" s="142" t="s">
        <v>537</v>
      </c>
      <c r="F164" s="126" t="s">
        <v>302</v>
      </c>
      <c r="G164" s="214">
        <v>85</v>
      </c>
      <c r="H164" s="263">
        <v>80</v>
      </c>
      <c r="I164" s="215" t="s">
        <v>319</v>
      </c>
      <c r="J164" s="216">
        <v>82.5</v>
      </c>
      <c r="K164" s="215" t="s">
        <v>319</v>
      </c>
      <c r="L164" s="199"/>
    </row>
    <row r="165" spans="1:12" ht="15.75" customHeight="1">
      <c r="A165" s="210">
        <v>159</v>
      </c>
      <c r="B165" s="211">
        <v>41</v>
      </c>
      <c r="C165" s="301" t="s">
        <v>298</v>
      </c>
      <c r="D165" s="302" t="s">
        <v>74</v>
      </c>
      <c r="E165" s="140" t="s">
        <v>539</v>
      </c>
      <c r="F165" s="126" t="s">
        <v>302</v>
      </c>
      <c r="G165" s="214">
        <v>83</v>
      </c>
      <c r="H165" s="263">
        <v>85</v>
      </c>
      <c r="I165" s="215" t="s">
        <v>319</v>
      </c>
      <c r="J165" s="216">
        <v>84</v>
      </c>
      <c r="K165" s="215" t="s">
        <v>319</v>
      </c>
      <c r="L165" s="199"/>
    </row>
    <row r="166" spans="1:12" ht="15.75" customHeight="1">
      <c r="A166" s="210">
        <v>160</v>
      </c>
      <c r="B166" s="211">
        <v>42</v>
      </c>
      <c r="C166" s="301" t="s">
        <v>224</v>
      </c>
      <c r="D166" s="302" t="s">
        <v>74</v>
      </c>
      <c r="E166" s="141" t="s">
        <v>540</v>
      </c>
      <c r="F166" s="126" t="s">
        <v>302</v>
      </c>
      <c r="G166" s="214">
        <v>84</v>
      </c>
      <c r="H166" s="263">
        <v>75</v>
      </c>
      <c r="I166" s="215" t="s">
        <v>320</v>
      </c>
      <c r="J166" s="216">
        <v>79.5</v>
      </c>
      <c r="K166" s="215" t="s">
        <v>319</v>
      </c>
      <c r="L166" s="199"/>
    </row>
    <row r="167" spans="1:12" ht="15.75" customHeight="1">
      <c r="A167" s="210">
        <v>161</v>
      </c>
      <c r="B167" s="211">
        <v>43</v>
      </c>
      <c r="C167" s="301" t="s">
        <v>176</v>
      </c>
      <c r="D167" s="302" t="s">
        <v>300</v>
      </c>
      <c r="E167" s="142" t="s">
        <v>345</v>
      </c>
      <c r="F167" s="126" t="s">
        <v>302</v>
      </c>
      <c r="G167" s="214">
        <v>80</v>
      </c>
      <c r="H167" s="263">
        <v>81</v>
      </c>
      <c r="I167" s="215" t="s">
        <v>319</v>
      </c>
      <c r="J167" s="216">
        <v>80.5</v>
      </c>
      <c r="K167" s="215" t="s">
        <v>319</v>
      </c>
      <c r="L167" s="199"/>
    </row>
    <row r="168" spans="1:12" ht="15.75" customHeight="1">
      <c r="A168" s="210">
        <v>162</v>
      </c>
      <c r="B168" s="211">
        <v>44</v>
      </c>
      <c r="C168" s="301" t="s">
        <v>301</v>
      </c>
      <c r="D168" s="302" t="s">
        <v>113</v>
      </c>
      <c r="E168" s="165" t="s">
        <v>541</v>
      </c>
      <c r="F168" s="126" t="s">
        <v>302</v>
      </c>
      <c r="G168" s="214">
        <v>84</v>
      </c>
      <c r="H168" s="263">
        <v>85</v>
      </c>
      <c r="I168" s="215" t="s">
        <v>319</v>
      </c>
      <c r="J168" s="216">
        <v>84.5</v>
      </c>
      <c r="K168" s="215" t="s">
        <v>319</v>
      </c>
      <c r="L168" s="199"/>
    </row>
    <row r="169" spans="1:12" ht="15.75" customHeight="1">
      <c r="A169" s="210">
        <v>163</v>
      </c>
      <c r="B169" s="211">
        <v>45</v>
      </c>
      <c r="C169" s="305" t="s">
        <v>5</v>
      </c>
      <c r="D169" s="306" t="s">
        <v>256</v>
      </c>
      <c r="E169" s="142" t="s">
        <v>489</v>
      </c>
      <c r="F169" s="126" t="s">
        <v>302</v>
      </c>
      <c r="G169" s="324">
        <v>80</v>
      </c>
      <c r="H169" s="263">
        <v>65</v>
      </c>
      <c r="I169" s="215" t="s">
        <v>552</v>
      </c>
      <c r="J169" s="216">
        <v>72.5</v>
      </c>
      <c r="K169" s="215" t="s">
        <v>320</v>
      </c>
      <c r="L169" s="199"/>
    </row>
    <row r="170" spans="1:12" ht="15.75" customHeight="1">
      <c r="A170" s="210">
        <v>164</v>
      </c>
      <c r="B170" s="211">
        <v>46</v>
      </c>
      <c r="C170" s="303" t="s">
        <v>258</v>
      </c>
      <c r="D170" s="304" t="s">
        <v>259</v>
      </c>
      <c r="E170" s="140" t="s">
        <v>373</v>
      </c>
      <c r="F170" s="126" t="s">
        <v>302</v>
      </c>
      <c r="G170" s="324">
        <v>65</v>
      </c>
      <c r="H170" s="263">
        <v>85</v>
      </c>
      <c r="I170" s="215" t="s">
        <v>319</v>
      </c>
      <c r="J170" s="216">
        <v>75</v>
      </c>
      <c r="K170" s="215" t="s">
        <v>320</v>
      </c>
      <c r="L170" s="199"/>
    </row>
    <row r="171" spans="1:12" ht="15.75" customHeight="1">
      <c r="A171" s="210">
        <v>165</v>
      </c>
      <c r="B171" s="211">
        <v>47</v>
      </c>
      <c r="C171" s="301" t="s">
        <v>261</v>
      </c>
      <c r="D171" s="302" t="s">
        <v>262</v>
      </c>
      <c r="E171" s="140" t="s">
        <v>498</v>
      </c>
      <c r="F171" s="126" t="s">
        <v>302</v>
      </c>
      <c r="G171" s="214">
        <v>83</v>
      </c>
      <c r="H171" s="263">
        <v>75</v>
      </c>
      <c r="I171" s="215" t="s">
        <v>320</v>
      </c>
      <c r="J171" s="216">
        <v>79</v>
      </c>
      <c r="K171" s="215" t="s">
        <v>320</v>
      </c>
      <c r="L171" s="199"/>
    </row>
    <row r="172" spans="1:12" ht="15.75" customHeight="1">
      <c r="A172" s="210">
        <v>166</v>
      </c>
      <c r="B172" s="211">
        <v>48</v>
      </c>
      <c r="C172" s="301" t="s">
        <v>265</v>
      </c>
      <c r="D172" s="302" t="s">
        <v>266</v>
      </c>
      <c r="E172" s="140" t="s">
        <v>502</v>
      </c>
      <c r="F172" s="126" t="s">
        <v>302</v>
      </c>
      <c r="G172" s="214">
        <v>81</v>
      </c>
      <c r="H172" s="263">
        <v>65</v>
      </c>
      <c r="I172" s="215" t="s">
        <v>552</v>
      </c>
      <c r="J172" s="216">
        <v>73</v>
      </c>
      <c r="K172" s="215" t="s">
        <v>320</v>
      </c>
      <c r="L172" s="199"/>
    </row>
    <row r="173" spans="1:12" ht="15" customHeight="1">
      <c r="A173" s="210">
        <v>167</v>
      </c>
      <c r="B173" s="211">
        <v>49</v>
      </c>
      <c r="C173" s="301" t="s">
        <v>267</v>
      </c>
      <c r="D173" s="302" t="s">
        <v>107</v>
      </c>
      <c r="E173" s="140" t="s">
        <v>503</v>
      </c>
      <c r="F173" s="126" t="s">
        <v>302</v>
      </c>
      <c r="G173" s="214">
        <v>79</v>
      </c>
      <c r="H173" s="263">
        <v>74</v>
      </c>
      <c r="I173" s="215" t="s">
        <v>320</v>
      </c>
      <c r="J173" s="216">
        <v>76.5</v>
      </c>
      <c r="K173" s="215" t="s">
        <v>320</v>
      </c>
      <c r="L173" s="199"/>
    </row>
    <row r="174" spans="1:12" ht="15" customHeight="1">
      <c r="A174" s="210">
        <v>168</v>
      </c>
      <c r="B174" s="211">
        <v>50</v>
      </c>
      <c r="C174" s="301" t="s">
        <v>268</v>
      </c>
      <c r="D174" s="302" t="s">
        <v>107</v>
      </c>
      <c r="E174" s="140" t="s">
        <v>504</v>
      </c>
      <c r="F174" s="126" t="s">
        <v>302</v>
      </c>
      <c r="G174" s="214">
        <v>69</v>
      </c>
      <c r="H174" s="263">
        <v>79</v>
      </c>
      <c r="I174" s="215" t="s">
        <v>320</v>
      </c>
      <c r="J174" s="216">
        <v>74</v>
      </c>
      <c r="K174" s="215" t="s">
        <v>320</v>
      </c>
      <c r="L174" s="199"/>
    </row>
    <row r="175" spans="1:12" ht="15" customHeight="1">
      <c r="A175" s="210">
        <v>169</v>
      </c>
      <c r="B175" s="211">
        <v>51</v>
      </c>
      <c r="C175" s="301" t="s">
        <v>5</v>
      </c>
      <c r="D175" s="302" t="s">
        <v>155</v>
      </c>
      <c r="E175" s="140" t="s">
        <v>507</v>
      </c>
      <c r="F175" s="126" t="s">
        <v>302</v>
      </c>
      <c r="G175" s="214">
        <v>77</v>
      </c>
      <c r="H175" s="263">
        <v>65</v>
      </c>
      <c r="I175" s="215" t="s">
        <v>552</v>
      </c>
      <c r="J175" s="216">
        <v>71</v>
      </c>
      <c r="K175" s="215" t="s">
        <v>320</v>
      </c>
      <c r="L175" s="199"/>
    </row>
    <row r="176" spans="1:12" ht="15" customHeight="1">
      <c r="A176" s="210">
        <v>170</v>
      </c>
      <c r="B176" s="211">
        <v>52</v>
      </c>
      <c r="C176" s="301" t="s">
        <v>5</v>
      </c>
      <c r="D176" s="302" t="s">
        <v>181</v>
      </c>
      <c r="E176" s="140" t="s">
        <v>515</v>
      </c>
      <c r="F176" s="126" t="s">
        <v>302</v>
      </c>
      <c r="G176" s="214">
        <v>79</v>
      </c>
      <c r="H176" s="263">
        <v>65</v>
      </c>
      <c r="I176" s="215" t="s">
        <v>552</v>
      </c>
      <c r="J176" s="216">
        <v>72</v>
      </c>
      <c r="K176" s="215" t="s">
        <v>320</v>
      </c>
      <c r="L176" s="199"/>
    </row>
    <row r="177" spans="1:12" ht="15" customHeight="1">
      <c r="A177" s="210">
        <v>171</v>
      </c>
      <c r="B177" s="211">
        <v>53</v>
      </c>
      <c r="C177" s="301" t="s">
        <v>281</v>
      </c>
      <c r="D177" s="302" t="s">
        <v>181</v>
      </c>
      <c r="E177" s="140" t="s">
        <v>516</v>
      </c>
      <c r="F177" s="126" t="s">
        <v>302</v>
      </c>
      <c r="G177" s="214">
        <v>65</v>
      </c>
      <c r="H177" s="263">
        <v>80</v>
      </c>
      <c r="I177" s="215" t="s">
        <v>319</v>
      </c>
      <c r="J177" s="216">
        <v>72.5</v>
      </c>
      <c r="K177" s="215" t="s">
        <v>320</v>
      </c>
      <c r="L177" s="199"/>
    </row>
    <row r="178" spans="1:12" ht="15" customHeight="1">
      <c r="A178" s="210">
        <v>172</v>
      </c>
      <c r="B178" s="211">
        <v>54</v>
      </c>
      <c r="C178" s="301" t="s">
        <v>5</v>
      </c>
      <c r="D178" s="302" t="s">
        <v>283</v>
      </c>
      <c r="E178" s="142" t="s">
        <v>519</v>
      </c>
      <c r="F178" s="126" t="s">
        <v>302</v>
      </c>
      <c r="G178" s="214">
        <v>84</v>
      </c>
      <c r="H178" s="263">
        <v>74</v>
      </c>
      <c r="I178" s="215" t="s">
        <v>320</v>
      </c>
      <c r="J178" s="216">
        <v>79</v>
      </c>
      <c r="K178" s="215" t="s">
        <v>320</v>
      </c>
      <c r="L178" s="199"/>
    </row>
    <row r="179" spans="1:12" ht="15" customHeight="1">
      <c r="A179" s="210">
        <v>173</v>
      </c>
      <c r="B179" s="211">
        <v>55</v>
      </c>
      <c r="C179" s="301" t="s">
        <v>44</v>
      </c>
      <c r="D179" s="302" t="s">
        <v>132</v>
      </c>
      <c r="E179" s="143" t="s">
        <v>521</v>
      </c>
      <c r="F179" s="126" t="s">
        <v>302</v>
      </c>
      <c r="G179" s="214">
        <v>65</v>
      </c>
      <c r="H179" s="263">
        <v>81</v>
      </c>
      <c r="I179" s="215" t="s">
        <v>319</v>
      </c>
      <c r="J179" s="216">
        <v>73</v>
      </c>
      <c r="K179" s="215" t="s">
        <v>320</v>
      </c>
      <c r="L179" s="199"/>
    </row>
    <row r="180" spans="1:12" ht="15" customHeight="1">
      <c r="A180" s="210">
        <v>174</v>
      </c>
      <c r="B180" s="211">
        <v>56</v>
      </c>
      <c r="C180" s="301" t="s">
        <v>231</v>
      </c>
      <c r="D180" s="302" t="s">
        <v>189</v>
      </c>
      <c r="E180" s="142" t="s">
        <v>522</v>
      </c>
      <c r="F180" s="126" t="s">
        <v>302</v>
      </c>
      <c r="G180" s="214">
        <v>65</v>
      </c>
      <c r="H180" s="263">
        <v>85</v>
      </c>
      <c r="I180" s="215" t="s">
        <v>319</v>
      </c>
      <c r="J180" s="216">
        <v>75</v>
      </c>
      <c r="K180" s="215" t="s">
        <v>320</v>
      </c>
      <c r="L180" s="199"/>
    </row>
    <row r="181" spans="1:12" ht="15" customHeight="1">
      <c r="A181" s="210">
        <v>175</v>
      </c>
      <c r="B181" s="211">
        <v>57</v>
      </c>
      <c r="C181" s="301" t="s">
        <v>44</v>
      </c>
      <c r="D181" s="302" t="s">
        <v>140</v>
      </c>
      <c r="E181" s="140" t="s">
        <v>525</v>
      </c>
      <c r="F181" s="126" t="s">
        <v>302</v>
      </c>
      <c r="G181" s="214">
        <v>83</v>
      </c>
      <c r="H181" s="263">
        <v>75</v>
      </c>
      <c r="I181" s="215" t="s">
        <v>320</v>
      </c>
      <c r="J181" s="216">
        <v>79</v>
      </c>
      <c r="K181" s="215" t="s">
        <v>320</v>
      </c>
      <c r="L181" s="199"/>
    </row>
    <row r="182" spans="1:12" ht="15" customHeight="1">
      <c r="A182" s="210">
        <v>176</v>
      </c>
      <c r="B182" s="211">
        <v>58</v>
      </c>
      <c r="C182" s="301" t="s">
        <v>5</v>
      </c>
      <c r="D182" s="302" t="s">
        <v>140</v>
      </c>
      <c r="E182" s="140" t="s">
        <v>526</v>
      </c>
      <c r="F182" s="126" t="s">
        <v>302</v>
      </c>
      <c r="G182" s="214">
        <v>65</v>
      </c>
      <c r="H182" s="263">
        <v>78</v>
      </c>
      <c r="I182" s="215" t="s">
        <v>320</v>
      </c>
      <c r="J182" s="216">
        <v>71.5</v>
      </c>
      <c r="K182" s="215" t="s">
        <v>320</v>
      </c>
      <c r="L182" s="199"/>
    </row>
    <row r="183" spans="1:12" ht="15" customHeight="1">
      <c r="A183" s="210">
        <v>177</v>
      </c>
      <c r="B183" s="211">
        <v>59</v>
      </c>
      <c r="C183" s="301" t="s">
        <v>297</v>
      </c>
      <c r="D183" s="302" t="s">
        <v>295</v>
      </c>
      <c r="E183" s="136">
        <v>33979</v>
      </c>
      <c r="F183" s="126" t="s">
        <v>302</v>
      </c>
      <c r="G183" s="214">
        <v>85</v>
      </c>
      <c r="H183" s="263">
        <v>71</v>
      </c>
      <c r="I183" s="215" t="s">
        <v>320</v>
      </c>
      <c r="J183" s="216">
        <v>78</v>
      </c>
      <c r="K183" s="215" t="s">
        <v>320</v>
      </c>
      <c r="L183" s="199"/>
    </row>
    <row r="184" spans="1:12" ht="15" customHeight="1">
      <c r="A184" s="210">
        <v>178</v>
      </c>
      <c r="B184" s="211">
        <v>60</v>
      </c>
      <c r="C184" s="301" t="s">
        <v>5</v>
      </c>
      <c r="D184" s="302" t="s">
        <v>132</v>
      </c>
      <c r="E184" s="142" t="s">
        <v>416</v>
      </c>
      <c r="F184" s="126" t="s">
        <v>302</v>
      </c>
      <c r="G184" s="214">
        <v>60</v>
      </c>
      <c r="H184" s="263">
        <v>68</v>
      </c>
      <c r="I184" s="215" t="s">
        <v>552</v>
      </c>
      <c r="J184" s="216">
        <v>64</v>
      </c>
      <c r="K184" s="215" t="s">
        <v>552</v>
      </c>
      <c r="L184" s="199"/>
    </row>
    <row r="185" spans="1:12" ht="15" customHeight="1">
      <c r="A185" s="210">
        <v>179</v>
      </c>
      <c r="B185" s="211">
        <v>61</v>
      </c>
      <c r="C185" s="301" t="s">
        <v>104</v>
      </c>
      <c r="D185" s="302" t="s">
        <v>72</v>
      </c>
      <c r="E185" s="142" t="s">
        <v>538</v>
      </c>
      <c r="F185" s="126" t="s">
        <v>302</v>
      </c>
      <c r="G185" s="214">
        <v>65</v>
      </c>
      <c r="H185" s="263">
        <v>65</v>
      </c>
      <c r="I185" s="215" t="s">
        <v>552</v>
      </c>
      <c r="J185" s="216">
        <v>65</v>
      </c>
      <c r="K185" s="215" t="s">
        <v>552</v>
      </c>
      <c r="L185" s="199"/>
    </row>
    <row r="186" spans="1:12" s="194" customFormat="1" ht="15" customHeight="1">
      <c r="A186" s="210">
        <v>180</v>
      </c>
      <c r="B186" s="211">
        <v>62</v>
      </c>
      <c r="C186" s="307" t="s">
        <v>119</v>
      </c>
      <c r="D186" s="308" t="s">
        <v>118</v>
      </c>
      <c r="E186" s="140" t="s">
        <v>509</v>
      </c>
      <c r="F186" s="196" t="s">
        <v>302</v>
      </c>
      <c r="G186" s="105">
        <v>65</v>
      </c>
      <c r="H186" s="325"/>
      <c r="I186" s="267"/>
      <c r="J186" s="336">
        <v>32.5</v>
      </c>
      <c r="K186" s="267" t="s">
        <v>321</v>
      </c>
      <c r="L186" s="253" t="s">
        <v>360</v>
      </c>
    </row>
    <row r="187" spans="1:12" s="194" customFormat="1" ht="15" customHeight="1">
      <c r="A187" s="210">
        <v>181</v>
      </c>
      <c r="B187" s="211">
        <v>63</v>
      </c>
      <c r="C187" s="307" t="s">
        <v>170</v>
      </c>
      <c r="D187" s="308" t="s">
        <v>290</v>
      </c>
      <c r="E187" s="140" t="s">
        <v>530</v>
      </c>
      <c r="F187" s="196" t="s">
        <v>302</v>
      </c>
      <c r="G187" s="105">
        <v>81</v>
      </c>
      <c r="H187" s="325"/>
      <c r="I187" s="267"/>
      <c r="J187" s="336">
        <v>40.5</v>
      </c>
      <c r="K187" s="267" t="s">
        <v>321</v>
      </c>
      <c r="L187" s="253" t="s">
        <v>360</v>
      </c>
    </row>
    <row r="188" spans="1:12" s="194" customFormat="1" ht="15.75" customHeight="1">
      <c r="A188" s="210">
        <v>182</v>
      </c>
      <c r="B188" s="218">
        <v>64</v>
      </c>
      <c r="C188" s="309" t="s">
        <v>299</v>
      </c>
      <c r="D188" s="310" t="s">
        <v>74</v>
      </c>
      <c r="E188" s="197" t="s">
        <v>361</v>
      </c>
      <c r="F188" s="198" t="s">
        <v>302</v>
      </c>
      <c r="G188" s="326">
        <v>82</v>
      </c>
      <c r="H188" s="327"/>
      <c r="I188" s="270"/>
      <c r="J188" s="337">
        <v>41</v>
      </c>
      <c r="K188" s="270" t="s">
        <v>321</v>
      </c>
      <c r="L188" s="254" t="s">
        <v>360</v>
      </c>
    </row>
    <row r="189" spans="1:12" ht="15" customHeight="1">
      <c r="A189" s="210">
        <v>183</v>
      </c>
      <c r="B189" s="223">
        <v>1</v>
      </c>
      <c r="C189" s="299" t="s">
        <v>247</v>
      </c>
      <c r="D189" s="300" t="s">
        <v>248</v>
      </c>
      <c r="E189" s="249" t="s">
        <v>478</v>
      </c>
      <c r="F189" s="248" t="s">
        <v>255</v>
      </c>
      <c r="G189" s="317">
        <v>81</v>
      </c>
      <c r="H189" s="317">
        <v>83</v>
      </c>
      <c r="I189" s="226" t="s">
        <v>319</v>
      </c>
      <c r="J189" s="227">
        <v>82</v>
      </c>
      <c r="K189" s="226" t="s">
        <v>319</v>
      </c>
      <c r="L189" s="255"/>
    </row>
    <row r="190" spans="1:12" ht="15" customHeight="1">
      <c r="A190" s="210">
        <v>184</v>
      </c>
      <c r="B190" s="259">
        <v>2</v>
      </c>
      <c r="C190" s="303" t="s">
        <v>91</v>
      </c>
      <c r="D190" s="304" t="s">
        <v>94</v>
      </c>
      <c r="E190" s="111" t="s">
        <v>405</v>
      </c>
      <c r="F190" s="125" t="s">
        <v>255</v>
      </c>
      <c r="G190" s="263">
        <v>84</v>
      </c>
      <c r="H190" s="263">
        <v>81</v>
      </c>
      <c r="I190" s="215" t="s">
        <v>319</v>
      </c>
      <c r="J190" s="216">
        <v>82.5</v>
      </c>
      <c r="K190" s="215" t="s">
        <v>319</v>
      </c>
      <c r="L190" s="199"/>
    </row>
    <row r="191" spans="1:12" ht="15" customHeight="1">
      <c r="A191" s="210">
        <v>185</v>
      </c>
      <c r="B191" s="259">
        <v>3</v>
      </c>
      <c r="C191" s="303" t="s">
        <v>218</v>
      </c>
      <c r="D191" s="304" t="s">
        <v>94</v>
      </c>
      <c r="E191" s="111" t="s">
        <v>480</v>
      </c>
      <c r="F191" s="125" t="s">
        <v>255</v>
      </c>
      <c r="G191" s="263">
        <v>85</v>
      </c>
      <c r="H191" s="263">
        <v>79</v>
      </c>
      <c r="I191" s="215" t="s">
        <v>320</v>
      </c>
      <c r="J191" s="216">
        <v>82</v>
      </c>
      <c r="K191" s="215" t="s">
        <v>319</v>
      </c>
      <c r="L191" s="199"/>
    </row>
    <row r="192" spans="1:12" ht="15" customHeight="1">
      <c r="A192" s="210">
        <v>186</v>
      </c>
      <c r="B192" s="259">
        <v>4</v>
      </c>
      <c r="C192" s="303" t="s">
        <v>4</v>
      </c>
      <c r="D192" s="304" t="s">
        <v>70</v>
      </c>
      <c r="E192" s="111" t="s">
        <v>481</v>
      </c>
      <c r="F192" s="125" t="s">
        <v>255</v>
      </c>
      <c r="G192" s="263">
        <v>79</v>
      </c>
      <c r="H192" s="263">
        <v>86</v>
      </c>
      <c r="I192" s="215" t="s">
        <v>319</v>
      </c>
      <c r="J192" s="216">
        <v>82.5</v>
      </c>
      <c r="K192" s="215" t="s">
        <v>319</v>
      </c>
      <c r="L192" s="199"/>
    </row>
    <row r="193" spans="1:12" ht="15" customHeight="1">
      <c r="A193" s="210">
        <v>187</v>
      </c>
      <c r="B193" s="259">
        <v>5</v>
      </c>
      <c r="C193" s="303" t="s">
        <v>5</v>
      </c>
      <c r="D193" s="304" t="s">
        <v>74</v>
      </c>
      <c r="E193" s="111" t="s">
        <v>486</v>
      </c>
      <c r="F193" s="125" t="s">
        <v>255</v>
      </c>
      <c r="G193" s="263">
        <v>86</v>
      </c>
      <c r="H193" s="263">
        <v>75</v>
      </c>
      <c r="I193" s="215" t="s">
        <v>320</v>
      </c>
      <c r="J193" s="216">
        <v>80.5</v>
      </c>
      <c r="K193" s="215" t="s">
        <v>319</v>
      </c>
      <c r="L193" s="199"/>
    </row>
    <row r="194" spans="1:12" ht="15" customHeight="1">
      <c r="A194" s="210">
        <v>188</v>
      </c>
      <c r="B194" s="259">
        <v>6</v>
      </c>
      <c r="C194" s="303" t="s">
        <v>242</v>
      </c>
      <c r="D194" s="304" t="s">
        <v>243</v>
      </c>
      <c r="E194" s="139" t="s">
        <v>471</v>
      </c>
      <c r="F194" s="125" t="s">
        <v>255</v>
      </c>
      <c r="G194" s="320">
        <v>79</v>
      </c>
      <c r="H194" s="320">
        <v>76</v>
      </c>
      <c r="I194" s="215" t="s">
        <v>320</v>
      </c>
      <c r="J194" s="216">
        <v>77.5</v>
      </c>
      <c r="K194" s="215" t="s">
        <v>320</v>
      </c>
      <c r="L194" s="244"/>
    </row>
    <row r="195" spans="1:12" ht="15" customHeight="1">
      <c r="A195" s="210">
        <v>189</v>
      </c>
      <c r="B195" s="259">
        <v>7</v>
      </c>
      <c r="C195" s="303" t="s">
        <v>246</v>
      </c>
      <c r="D195" s="304" t="s">
        <v>183</v>
      </c>
      <c r="E195" s="111" t="s">
        <v>477</v>
      </c>
      <c r="F195" s="125" t="s">
        <v>255</v>
      </c>
      <c r="G195" s="263">
        <v>81</v>
      </c>
      <c r="H195" s="263">
        <v>76</v>
      </c>
      <c r="I195" s="215" t="s">
        <v>320</v>
      </c>
      <c r="J195" s="216">
        <v>78.5</v>
      </c>
      <c r="K195" s="215" t="s">
        <v>320</v>
      </c>
      <c r="L195" s="199"/>
    </row>
    <row r="196" spans="1:12" ht="15" customHeight="1">
      <c r="A196" s="210">
        <v>190</v>
      </c>
      <c r="B196" s="259">
        <v>8</v>
      </c>
      <c r="C196" s="303" t="s">
        <v>188</v>
      </c>
      <c r="D196" s="304" t="s">
        <v>63</v>
      </c>
      <c r="E196" s="111" t="s">
        <v>479</v>
      </c>
      <c r="F196" s="125" t="s">
        <v>255</v>
      </c>
      <c r="G196" s="263">
        <v>78</v>
      </c>
      <c r="H196" s="263">
        <v>72</v>
      </c>
      <c r="I196" s="215" t="s">
        <v>320</v>
      </c>
      <c r="J196" s="216">
        <v>75</v>
      </c>
      <c r="K196" s="215" t="s">
        <v>320</v>
      </c>
      <c r="L196" s="199"/>
    </row>
    <row r="197" spans="1:12" ht="15" customHeight="1">
      <c r="A197" s="210">
        <v>191</v>
      </c>
      <c r="B197" s="259">
        <v>9</v>
      </c>
      <c r="C197" s="303" t="s">
        <v>97</v>
      </c>
      <c r="D197" s="304" t="s">
        <v>250</v>
      </c>
      <c r="E197" s="111" t="s">
        <v>483</v>
      </c>
      <c r="F197" s="125" t="s">
        <v>255</v>
      </c>
      <c r="G197" s="263">
        <v>76</v>
      </c>
      <c r="H197" s="263">
        <v>79</v>
      </c>
      <c r="I197" s="215" t="s">
        <v>320</v>
      </c>
      <c r="J197" s="216">
        <v>77.5</v>
      </c>
      <c r="K197" s="215" t="s">
        <v>320</v>
      </c>
      <c r="L197" s="199"/>
    </row>
    <row r="198" spans="1:12" ht="15" customHeight="1">
      <c r="A198" s="210">
        <v>192</v>
      </c>
      <c r="B198" s="259">
        <v>10</v>
      </c>
      <c r="C198" s="303" t="s">
        <v>251</v>
      </c>
      <c r="D198" s="304" t="s">
        <v>252</v>
      </c>
      <c r="E198" s="111" t="s">
        <v>484</v>
      </c>
      <c r="F198" s="125" t="s">
        <v>255</v>
      </c>
      <c r="G198" s="263">
        <v>73</v>
      </c>
      <c r="H198" s="263">
        <v>72</v>
      </c>
      <c r="I198" s="215" t="s">
        <v>320</v>
      </c>
      <c r="J198" s="216">
        <v>72.5</v>
      </c>
      <c r="K198" s="215" t="s">
        <v>320</v>
      </c>
      <c r="L198" s="199"/>
    </row>
    <row r="199" spans="1:12" ht="15" customHeight="1">
      <c r="A199" s="210">
        <v>193</v>
      </c>
      <c r="B199" s="259">
        <v>11</v>
      </c>
      <c r="C199" s="303" t="s">
        <v>151</v>
      </c>
      <c r="D199" s="304" t="s">
        <v>234</v>
      </c>
      <c r="E199" s="111" t="s">
        <v>488</v>
      </c>
      <c r="F199" s="125" t="s">
        <v>255</v>
      </c>
      <c r="G199" s="263">
        <v>78</v>
      </c>
      <c r="H199" s="263">
        <v>78</v>
      </c>
      <c r="I199" s="215" t="s">
        <v>320</v>
      </c>
      <c r="J199" s="216">
        <v>78</v>
      </c>
      <c r="K199" s="215" t="s">
        <v>320</v>
      </c>
      <c r="L199" s="199"/>
    </row>
    <row r="200" spans="1:12" ht="15" customHeight="1">
      <c r="A200" s="210">
        <v>194</v>
      </c>
      <c r="B200" s="259">
        <v>12</v>
      </c>
      <c r="C200" s="305" t="s">
        <v>241</v>
      </c>
      <c r="D200" s="306" t="s">
        <v>0</v>
      </c>
      <c r="E200" s="111" t="s">
        <v>470</v>
      </c>
      <c r="F200" s="125" t="s">
        <v>255</v>
      </c>
      <c r="G200" s="263">
        <v>72</v>
      </c>
      <c r="H200" s="263">
        <v>66</v>
      </c>
      <c r="I200" s="215" t="s">
        <v>552</v>
      </c>
      <c r="J200" s="216">
        <v>69</v>
      </c>
      <c r="K200" s="215" t="s">
        <v>552</v>
      </c>
      <c r="L200" s="199"/>
    </row>
    <row r="201" spans="1:12" ht="15" customHeight="1">
      <c r="A201" s="210">
        <v>195</v>
      </c>
      <c r="B201" s="259">
        <v>13</v>
      </c>
      <c r="C201" s="303" t="s">
        <v>5</v>
      </c>
      <c r="D201" s="304" t="s">
        <v>42</v>
      </c>
      <c r="E201" s="111" t="s">
        <v>472</v>
      </c>
      <c r="F201" s="125" t="s">
        <v>255</v>
      </c>
      <c r="G201" s="328">
        <v>71</v>
      </c>
      <c r="H201" s="328">
        <v>50</v>
      </c>
      <c r="I201" s="215" t="s">
        <v>473</v>
      </c>
      <c r="J201" s="216">
        <v>60.5</v>
      </c>
      <c r="K201" s="215" t="s">
        <v>552</v>
      </c>
      <c r="L201" s="256" t="s">
        <v>557</v>
      </c>
    </row>
    <row r="202" spans="1:12" ht="15" customHeight="1">
      <c r="A202" s="210">
        <v>196</v>
      </c>
      <c r="B202" s="259">
        <v>14</v>
      </c>
      <c r="C202" s="303" t="s">
        <v>100</v>
      </c>
      <c r="D202" s="304" t="s">
        <v>237</v>
      </c>
      <c r="E202" s="111" t="s">
        <v>475</v>
      </c>
      <c r="F202" s="125" t="s">
        <v>255</v>
      </c>
      <c r="G202" s="263">
        <v>50</v>
      </c>
      <c r="H202" s="263">
        <v>87</v>
      </c>
      <c r="I202" s="215" t="s">
        <v>319</v>
      </c>
      <c r="J202" s="216">
        <v>68.5</v>
      </c>
      <c r="K202" s="215" t="s">
        <v>552</v>
      </c>
      <c r="L202" s="199"/>
    </row>
    <row r="203" spans="1:12" ht="15" customHeight="1">
      <c r="A203" s="210">
        <v>197</v>
      </c>
      <c r="B203" s="259">
        <v>15</v>
      </c>
      <c r="C203" s="303" t="s">
        <v>253</v>
      </c>
      <c r="D203" s="304" t="s">
        <v>72</v>
      </c>
      <c r="E203" s="111" t="s">
        <v>485</v>
      </c>
      <c r="F203" s="125" t="s">
        <v>255</v>
      </c>
      <c r="G203" s="328">
        <v>82</v>
      </c>
      <c r="H203" s="263">
        <v>50</v>
      </c>
      <c r="I203" s="215" t="s">
        <v>473</v>
      </c>
      <c r="J203" s="216">
        <v>66</v>
      </c>
      <c r="K203" s="215" t="s">
        <v>552</v>
      </c>
      <c r="L203" s="256" t="s">
        <v>557</v>
      </c>
    </row>
    <row r="204" spans="1:12" ht="15" customHeight="1">
      <c r="A204" s="210">
        <v>198</v>
      </c>
      <c r="B204" s="259">
        <v>16</v>
      </c>
      <c r="C204" s="303" t="s">
        <v>245</v>
      </c>
      <c r="D204" s="304" t="s">
        <v>128</v>
      </c>
      <c r="E204" s="111" t="s">
        <v>476</v>
      </c>
      <c r="F204" s="125" t="s">
        <v>255</v>
      </c>
      <c r="G204" s="263">
        <v>50</v>
      </c>
      <c r="H204" s="263">
        <v>65</v>
      </c>
      <c r="I204" s="215" t="s">
        <v>552</v>
      </c>
      <c r="J204" s="216">
        <v>57.5</v>
      </c>
      <c r="K204" s="215" t="s">
        <v>473</v>
      </c>
      <c r="L204" s="199"/>
    </row>
    <row r="205" spans="1:12" s="194" customFormat="1" ht="15" customHeight="1">
      <c r="A205" s="210">
        <v>199</v>
      </c>
      <c r="B205" s="259">
        <v>17</v>
      </c>
      <c r="C205" s="307" t="s">
        <v>244</v>
      </c>
      <c r="D205" s="308" t="s">
        <v>45</v>
      </c>
      <c r="E205" s="104" t="s">
        <v>474</v>
      </c>
      <c r="F205" s="125" t="s">
        <v>255</v>
      </c>
      <c r="G205" s="325">
        <v>62</v>
      </c>
      <c r="H205" s="325"/>
      <c r="I205" s="267"/>
      <c r="J205" s="336">
        <v>31</v>
      </c>
      <c r="K205" s="267" t="s">
        <v>321</v>
      </c>
      <c r="L205" s="244" t="s">
        <v>360</v>
      </c>
    </row>
    <row r="206" spans="1:12" s="194" customFormat="1" ht="15" customHeight="1">
      <c r="A206" s="210">
        <v>200</v>
      </c>
      <c r="B206" s="259">
        <v>18</v>
      </c>
      <c r="C206" s="307" t="s">
        <v>254</v>
      </c>
      <c r="D206" s="308" t="s">
        <v>79</v>
      </c>
      <c r="E206" s="104" t="s">
        <v>487</v>
      </c>
      <c r="F206" s="125" t="s">
        <v>255</v>
      </c>
      <c r="G206" s="325">
        <v>76</v>
      </c>
      <c r="H206" s="325"/>
      <c r="I206" s="267"/>
      <c r="J206" s="336">
        <v>38</v>
      </c>
      <c r="K206" s="267" t="s">
        <v>321</v>
      </c>
      <c r="L206" s="244" t="s">
        <v>360</v>
      </c>
    </row>
    <row r="207" spans="1:12" s="194" customFormat="1" ht="15" customHeight="1">
      <c r="A207" s="210">
        <v>201</v>
      </c>
      <c r="B207" s="275">
        <v>19</v>
      </c>
      <c r="C207" s="309" t="s">
        <v>249</v>
      </c>
      <c r="D207" s="310" t="s">
        <v>198</v>
      </c>
      <c r="E207" s="338" t="s">
        <v>482</v>
      </c>
      <c r="F207" s="193" t="s">
        <v>255</v>
      </c>
      <c r="G207" s="327">
        <v>50</v>
      </c>
      <c r="H207" s="327"/>
      <c r="I207" s="270"/>
      <c r="J207" s="337">
        <f>(G207+H207)/2</f>
        <v>25</v>
      </c>
      <c r="K207" s="270" t="str">
        <f>IF(J207&lt;30,"Kém",IF(J207&lt;=49,"Yếu",IF(J207&lt;=59,"TB",IF(J207&lt;=69,"TBK",IF(J207&lt;=79,"Khá",IF(J207&lt;=89,"Tốt","Xuất sắc"))))))</f>
        <v>Kém</v>
      </c>
      <c r="L207" s="271" t="s">
        <v>360</v>
      </c>
    </row>
    <row r="208" spans="1:12" s="245" customFormat="1" ht="15" customHeight="1">
      <c r="A208" s="210">
        <v>202</v>
      </c>
      <c r="B208" s="398">
        <v>1</v>
      </c>
      <c r="C208" s="365" t="s">
        <v>23</v>
      </c>
      <c r="D208" s="366" t="s">
        <v>0</v>
      </c>
      <c r="E208" s="99" t="s">
        <v>359</v>
      </c>
      <c r="F208" s="128" t="s">
        <v>86</v>
      </c>
      <c r="G208" s="392">
        <v>94</v>
      </c>
      <c r="H208" s="393">
        <v>85</v>
      </c>
      <c r="I208" s="340" t="s">
        <v>319</v>
      </c>
      <c r="J208" s="394">
        <v>88.5</v>
      </c>
      <c r="K208" s="340" t="s">
        <v>319</v>
      </c>
      <c r="L208" s="363"/>
    </row>
    <row r="209" spans="1:12" s="245" customFormat="1" ht="15" customHeight="1">
      <c r="A209" s="210">
        <v>203</v>
      </c>
      <c r="B209" s="259">
        <v>2</v>
      </c>
      <c r="C209" s="367" t="s">
        <v>16</v>
      </c>
      <c r="D209" s="368" t="s">
        <v>0</v>
      </c>
      <c r="E209" s="103" t="s">
        <v>361</v>
      </c>
      <c r="F209" s="129" t="s">
        <v>86</v>
      </c>
      <c r="G209" s="214">
        <v>79</v>
      </c>
      <c r="H209" s="320">
        <v>80</v>
      </c>
      <c r="I209" s="215" t="s">
        <v>319</v>
      </c>
      <c r="J209" s="336">
        <v>79.5</v>
      </c>
      <c r="K209" s="215" t="s">
        <v>319</v>
      </c>
      <c r="L209" s="121"/>
    </row>
    <row r="210" spans="1:12" s="245" customFormat="1" ht="15" customHeight="1">
      <c r="A210" s="210">
        <v>204</v>
      </c>
      <c r="B210" s="259">
        <v>3</v>
      </c>
      <c r="C210" s="369" t="s">
        <v>4</v>
      </c>
      <c r="D210" s="370" t="s">
        <v>37</v>
      </c>
      <c r="E210" s="364" t="s">
        <v>567</v>
      </c>
      <c r="F210" s="129" t="s">
        <v>86</v>
      </c>
      <c r="G210" s="214">
        <v>79</v>
      </c>
      <c r="H210" s="320">
        <v>80</v>
      </c>
      <c r="I210" s="215" t="s">
        <v>319</v>
      </c>
      <c r="J210" s="336">
        <v>79.5</v>
      </c>
      <c r="K210" s="215" t="s">
        <v>319</v>
      </c>
      <c r="L210" s="121"/>
    </row>
    <row r="211" spans="1:12" s="245" customFormat="1" ht="15" customHeight="1">
      <c r="A211" s="210">
        <v>205</v>
      </c>
      <c r="B211" s="259">
        <v>4</v>
      </c>
      <c r="C211" s="371" t="s">
        <v>39</v>
      </c>
      <c r="D211" s="372" t="s">
        <v>40</v>
      </c>
      <c r="E211" s="135" t="s">
        <v>325</v>
      </c>
      <c r="F211" s="129" t="s">
        <v>86</v>
      </c>
      <c r="G211" s="214">
        <v>80</v>
      </c>
      <c r="H211" s="320">
        <v>80</v>
      </c>
      <c r="I211" s="215" t="s">
        <v>319</v>
      </c>
      <c r="J211" s="336">
        <v>80</v>
      </c>
      <c r="K211" s="215" t="s">
        <v>319</v>
      </c>
      <c r="L211" s="121"/>
    </row>
    <row r="212" spans="1:12" s="245" customFormat="1" ht="15" customHeight="1">
      <c r="A212" s="210">
        <v>206</v>
      </c>
      <c r="B212" s="259">
        <v>5</v>
      </c>
      <c r="C212" s="373" t="s">
        <v>41</v>
      </c>
      <c r="D212" s="374" t="s">
        <v>42</v>
      </c>
      <c r="E212" s="133" t="s">
        <v>370</v>
      </c>
      <c r="F212" s="129" t="s">
        <v>86</v>
      </c>
      <c r="G212" s="214">
        <v>79</v>
      </c>
      <c r="H212" s="320">
        <v>80</v>
      </c>
      <c r="I212" s="215" t="s">
        <v>319</v>
      </c>
      <c r="J212" s="336">
        <v>79.5</v>
      </c>
      <c r="K212" s="215" t="s">
        <v>319</v>
      </c>
      <c r="L212" s="121"/>
    </row>
    <row r="213" spans="1:12" s="245" customFormat="1" ht="15" customHeight="1">
      <c r="A213" s="210">
        <v>207</v>
      </c>
      <c r="B213" s="259">
        <v>6</v>
      </c>
      <c r="C213" s="375" t="s">
        <v>46</v>
      </c>
      <c r="D213" s="372" t="s">
        <v>12</v>
      </c>
      <c r="E213" s="133" t="s">
        <v>373</v>
      </c>
      <c r="F213" s="129" t="s">
        <v>86</v>
      </c>
      <c r="G213" s="214">
        <v>79</v>
      </c>
      <c r="H213" s="320">
        <v>80</v>
      </c>
      <c r="I213" s="215" t="s">
        <v>319</v>
      </c>
      <c r="J213" s="336">
        <v>79.5</v>
      </c>
      <c r="K213" s="215" t="s">
        <v>319</v>
      </c>
      <c r="L213" s="121"/>
    </row>
    <row r="214" spans="1:12" s="245" customFormat="1" ht="15" customHeight="1">
      <c r="A214" s="210">
        <v>208</v>
      </c>
      <c r="B214" s="259">
        <v>7</v>
      </c>
      <c r="C214" s="376" t="s">
        <v>48</v>
      </c>
      <c r="D214" s="370" t="s">
        <v>13</v>
      </c>
      <c r="E214" s="364" t="s">
        <v>568</v>
      </c>
      <c r="F214" s="129" t="s">
        <v>86</v>
      </c>
      <c r="G214" s="214">
        <v>82</v>
      </c>
      <c r="H214" s="320">
        <v>90</v>
      </c>
      <c r="I214" s="215" t="s">
        <v>318</v>
      </c>
      <c r="J214" s="336">
        <v>86</v>
      </c>
      <c r="K214" s="215" t="s">
        <v>319</v>
      </c>
      <c r="L214" s="121"/>
    </row>
    <row r="215" spans="1:12" s="245" customFormat="1" ht="15" customHeight="1">
      <c r="A215" s="210">
        <v>209</v>
      </c>
      <c r="B215" s="259">
        <v>8</v>
      </c>
      <c r="C215" s="373" t="s">
        <v>56</v>
      </c>
      <c r="D215" s="377" t="s">
        <v>15</v>
      </c>
      <c r="E215" s="103" t="s">
        <v>378</v>
      </c>
      <c r="F215" s="129" t="s">
        <v>86</v>
      </c>
      <c r="G215" s="214">
        <v>79</v>
      </c>
      <c r="H215" s="320">
        <v>80</v>
      </c>
      <c r="I215" s="215" t="s">
        <v>319</v>
      </c>
      <c r="J215" s="336">
        <v>79.5</v>
      </c>
      <c r="K215" s="215" t="s">
        <v>319</v>
      </c>
      <c r="L215" s="121"/>
    </row>
    <row r="216" spans="1:12" s="245" customFormat="1" ht="15" customHeight="1">
      <c r="A216" s="210">
        <v>210</v>
      </c>
      <c r="B216" s="259">
        <v>9</v>
      </c>
      <c r="C216" s="373" t="s">
        <v>4</v>
      </c>
      <c r="D216" s="378" t="s">
        <v>59</v>
      </c>
      <c r="E216" s="103" t="s">
        <v>379</v>
      </c>
      <c r="F216" s="129" t="s">
        <v>86</v>
      </c>
      <c r="G216" s="214">
        <v>79</v>
      </c>
      <c r="H216" s="263">
        <v>80</v>
      </c>
      <c r="I216" s="215" t="s">
        <v>319</v>
      </c>
      <c r="J216" s="216">
        <v>79.5</v>
      </c>
      <c r="K216" s="215" t="s">
        <v>319</v>
      </c>
      <c r="L216" s="122"/>
    </row>
    <row r="217" spans="1:12" s="245" customFormat="1" ht="15" customHeight="1">
      <c r="A217" s="210">
        <v>211</v>
      </c>
      <c r="B217" s="259">
        <v>10</v>
      </c>
      <c r="C217" s="379" t="s">
        <v>60</v>
      </c>
      <c r="D217" s="378" t="s">
        <v>59</v>
      </c>
      <c r="E217" s="103" t="s">
        <v>380</v>
      </c>
      <c r="F217" s="129" t="s">
        <v>86</v>
      </c>
      <c r="G217" s="214">
        <v>81</v>
      </c>
      <c r="H217" s="263">
        <v>90</v>
      </c>
      <c r="I217" s="215" t="s">
        <v>318</v>
      </c>
      <c r="J217" s="216">
        <v>85.5</v>
      </c>
      <c r="K217" s="215" t="s">
        <v>319</v>
      </c>
      <c r="L217" s="122"/>
    </row>
    <row r="218" spans="1:12" s="245" customFormat="1" ht="15" customHeight="1">
      <c r="A218" s="210">
        <v>212</v>
      </c>
      <c r="B218" s="259">
        <v>11</v>
      </c>
      <c r="C218" s="379" t="s">
        <v>4</v>
      </c>
      <c r="D218" s="378" t="s">
        <v>59</v>
      </c>
      <c r="E218" s="355" t="s">
        <v>573</v>
      </c>
      <c r="F218" s="129" t="s">
        <v>86</v>
      </c>
      <c r="G218" s="214">
        <v>76</v>
      </c>
      <c r="H218" s="263">
        <v>90</v>
      </c>
      <c r="I218" s="215" t="s">
        <v>318</v>
      </c>
      <c r="J218" s="216">
        <v>83</v>
      </c>
      <c r="K218" s="215" t="s">
        <v>319</v>
      </c>
      <c r="L218" s="122"/>
    </row>
    <row r="219" spans="1:12" s="245" customFormat="1" ht="15" customHeight="1">
      <c r="A219" s="210">
        <v>213</v>
      </c>
      <c r="B219" s="259">
        <v>12</v>
      </c>
      <c r="C219" s="369" t="s">
        <v>16</v>
      </c>
      <c r="D219" s="380" t="s">
        <v>62</v>
      </c>
      <c r="E219" s="103" t="s">
        <v>383</v>
      </c>
      <c r="F219" s="129" t="s">
        <v>86</v>
      </c>
      <c r="G219" s="214">
        <v>72</v>
      </c>
      <c r="H219" s="263">
        <v>90</v>
      </c>
      <c r="I219" s="215" t="s">
        <v>318</v>
      </c>
      <c r="J219" s="216">
        <v>81</v>
      </c>
      <c r="K219" s="215" t="s">
        <v>319</v>
      </c>
      <c r="L219" s="122"/>
    </row>
    <row r="220" spans="1:12" s="245" customFormat="1" ht="15" customHeight="1">
      <c r="A220" s="210">
        <v>214</v>
      </c>
      <c r="B220" s="259">
        <v>13</v>
      </c>
      <c r="C220" s="373" t="s">
        <v>64</v>
      </c>
      <c r="D220" s="377" t="s">
        <v>63</v>
      </c>
      <c r="E220" s="103" t="s">
        <v>384</v>
      </c>
      <c r="F220" s="129" t="s">
        <v>86</v>
      </c>
      <c r="G220" s="214">
        <v>85</v>
      </c>
      <c r="H220" s="263">
        <v>85</v>
      </c>
      <c r="I220" s="215" t="s">
        <v>319</v>
      </c>
      <c r="J220" s="216">
        <v>85</v>
      </c>
      <c r="K220" s="215" t="s">
        <v>319</v>
      </c>
      <c r="L220" s="122"/>
    </row>
    <row r="221" spans="1:12" s="245" customFormat="1" ht="15" customHeight="1">
      <c r="A221" s="210">
        <v>215</v>
      </c>
      <c r="B221" s="259">
        <v>14</v>
      </c>
      <c r="C221" s="373" t="s">
        <v>81</v>
      </c>
      <c r="D221" s="377" t="s">
        <v>82</v>
      </c>
      <c r="E221" s="103" t="s">
        <v>393</v>
      </c>
      <c r="F221" s="129" t="s">
        <v>86</v>
      </c>
      <c r="G221" s="214">
        <v>86</v>
      </c>
      <c r="H221" s="263">
        <v>78</v>
      </c>
      <c r="I221" s="215" t="s">
        <v>320</v>
      </c>
      <c r="J221" s="216">
        <v>82</v>
      </c>
      <c r="K221" s="215" t="s">
        <v>319</v>
      </c>
      <c r="L221" s="122"/>
    </row>
    <row r="222" spans="1:12" s="245" customFormat="1" ht="15" customHeight="1">
      <c r="A222" s="210">
        <v>216</v>
      </c>
      <c r="B222" s="259">
        <v>15</v>
      </c>
      <c r="C222" s="373" t="s">
        <v>22</v>
      </c>
      <c r="D222" s="372" t="s">
        <v>0</v>
      </c>
      <c r="E222" s="103" t="s">
        <v>358</v>
      </c>
      <c r="F222" s="129" t="s">
        <v>86</v>
      </c>
      <c r="G222" s="214">
        <v>77</v>
      </c>
      <c r="H222" s="263">
        <v>80</v>
      </c>
      <c r="I222" s="215" t="s">
        <v>319</v>
      </c>
      <c r="J222" s="216">
        <v>78.5</v>
      </c>
      <c r="K222" s="215" t="s">
        <v>320</v>
      </c>
      <c r="L222" s="122"/>
    </row>
    <row r="223" spans="1:12" s="245" customFormat="1" ht="15" customHeight="1">
      <c r="A223" s="210">
        <v>217</v>
      </c>
      <c r="B223" s="259">
        <v>16</v>
      </c>
      <c r="C223" s="371" t="s">
        <v>26</v>
      </c>
      <c r="D223" s="372" t="s">
        <v>27</v>
      </c>
      <c r="E223" s="162" t="s">
        <v>363</v>
      </c>
      <c r="F223" s="129" t="s">
        <v>86</v>
      </c>
      <c r="G223" s="214">
        <v>77</v>
      </c>
      <c r="H223" s="320">
        <v>80</v>
      </c>
      <c r="I223" s="215" t="s">
        <v>319</v>
      </c>
      <c r="J223" s="336">
        <v>78.5</v>
      </c>
      <c r="K223" s="215" t="s">
        <v>320</v>
      </c>
      <c r="L223" s="121"/>
    </row>
    <row r="224" spans="1:12" s="245" customFormat="1" ht="15" customHeight="1">
      <c r="A224" s="210">
        <v>218</v>
      </c>
      <c r="B224" s="259">
        <v>17</v>
      </c>
      <c r="C224" s="381" t="s">
        <v>28</v>
      </c>
      <c r="D224" s="382" t="s">
        <v>29</v>
      </c>
      <c r="E224" s="400" t="s">
        <v>364</v>
      </c>
      <c r="F224" s="129" t="s">
        <v>86</v>
      </c>
      <c r="G224" s="214">
        <v>80</v>
      </c>
      <c r="H224" s="320">
        <v>70</v>
      </c>
      <c r="I224" s="215" t="s">
        <v>320</v>
      </c>
      <c r="J224" s="336">
        <v>75</v>
      </c>
      <c r="K224" s="215" t="s">
        <v>320</v>
      </c>
      <c r="L224" s="121"/>
    </row>
    <row r="225" spans="1:12" s="245" customFormat="1" ht="15" customHeight="1">
      <c r="A225" s="210">
        <v>219</v>
      </c>
      <c r="B225" s="259">
        <v>18</v>
      </c>
      <c r="C225" s="373" t="s">
        <v>31</v>
      </c>
      <c r="D225" s="374" t="s">
        <v>32</v>
      </c>
      <c r="E225" s="356" t="s">
        <v>365</v>
      </c>
      <c r="F225" s="129" t="s">
        <v>86</v>
      </c>
      <c r="G225" s="214">
        <v>78</v>
      </c>
      <c r="H225" s="320">
        <v>80</v>
      </c>
      <c r="I225" s="215" t="s">
        <v>319</v>
      </c>
      <c r="J225" s="336">
        <v>79</v>
      </c>
      <c r="K225" s="215" t="s">
        <v>320</v>
      </c>
      <c r="L225" s="121"/>
    </row>
    <row r="226" spans="1:12" s="245" customFormat="1" ht="15" customHeight="1">
      <c r="A226" s="210">
        <v>220</v>
      </c>
      <c r="B226" s="259">
        <v>19</v>
      </c>
      <c r="C226" s="373" t="s">
        <v>33</v>
      </c>
      <c r="D226" s="372" t="s">
        <v>34</v>
      </c>
      <c r="E226" s="103" t="s">
        <v>366</v>
      </c>
      <c r="F226" s="129" t="s">
        <v>86</v>
      </c>
      <c r="G226" s="214">
        <v>74</v>
      </c>
      <c r="H226" s="320">
        <v>69</v>
      </c>
      <c r="I226" s="215" t="s">
        <v>552</v>
      </c>
      <c r="J226" s="336">
        <v>71.5</v>
      </c>
      <c r="K226" s="215" t="s">
        <v>320</v>
      </c>
      <c r="L226" s="121"/>
    </row>
    <row r="227" spans="1:12" s="245" customFormat="1" ht="15" customHeight="1">
      <c r="A227" s="210">
        <v>221</v>
      </c>
      <c r="B227" s="259">
        <v>20</v>
      </c>
      <c r="C227" s="373" t="s">
        <v>36</v>
      </c>
      <c r="D227" s="374" t="s">
        <v>37</v>
      </c>
      <c r="E227" s="103" t="s">
        <v>367</v>
      </c>
      <c r="F227" s="129" t="s">
        <v>86</v>
      </c>
      <c r="G227" s="214">
        <v>75</v>
      </c>
      <c r="H227" s="320">
        <v>80</v>
      </c>
      <c r="I227" s="215" t="s">
        <v>319</v>
      </c>
      <c r="J227" s="336">
        <v>77.5</v>
      </c>
      <c r="K227" s="215" t="s">
        <v>320</v>
      </c>
      <c r="L227" s="121"/>
    </row>
    <row r="228" spans="1:12" s="245" customFormat="1" ht="15" customHeight="1">
      <c r="A228" s="210">
        <v>222</v>
      </c>
      <c r="B228" s="259">
        <v>21</v>
      </c>
      <c r="C228" s="373" t="s">
        <v>6</v>
      </c>
      <c r="D228" s="374" t="s">
        <v>38</v>
      </c>
      <c r="E228" s="103" t="s">
        <v>368</v>
      </c>
      <c r="F228" s="129" t="s">
        <v>86</v>
      </c>
      <c r="G228" s="214">
        <v>76</v>
      </c>
      <c r="H228" s="320">
        <v>64</v>
      </c>
      <c r="I228" s="215" t="s">
        <v>552</v>
      </c>
      <c r="J228" s="336">
        <v>70</v>
      </c>
      <c r="K228" s="215" t="s">
        <v>320</v>
      </c>
      <c r="L228" s="121"/>
    </row>
    <row r="229" spans="1:12" s="245" customFormat="1" ht="15" customHeight="1">
      <c r="A229" s="210">
        <v>223</v>
      </c>
      <c r="B229" s="259">
        <v>22</v>
      </c>
      <c r="C229" s="371" t="s">
        <v>9</v>
      </c>
      <c r="D229" s="372" t="s">
        <v>40</v>
      </c>
      <c r="E229" s="133" t="s">
        <v>369</v>
      </c>
      <c r="F229" s="129" t="s">
        <v>86</v>
      </c>
      <c r="G229" s="214">
        <v>78</v>
      </c>
      <c r="H229" s="320">
        <v>70</v>
      </c>
      <c r="I229" s="215" t="s">
        <v>320</v>
      </c>
      <c r="J229" s="336">
        <v>74</v>
      </c>
      <c r="K229" s="215" t="s">
        <v>320</v>
      </c>
      <c r="L229" s="121"/>
    </row>
    <row r="230" spans="1:12" s="245" customFormat="1" ht="15" customHeight="1">
      <c r="A230" s="210">
        <v>224</v>
      </c>
      <c r="B230" s="259">
        <v>23</v>
      </c>
      <c r="C230" s="371" t="s">
        <v>43</v>
      </c>
      <c r="D230" s="372" t="s">
        <v>10</v>
      </c>
      <c r="E230" s="133" t="s">
        <v>371</v>
      </c>
      <c r="F230" s="129" t="s">
        <v>86</v>
      </c>
      <c r="G230" s="214">
        <v>72</v>
      </c>
      <c r="H230" s="320">
        <v>80</v>
      </c>
      <c r="I230" s="215" t="s">
        <v>319</v>
      </c>
      <c r="J230" s="336">
        <v>76</v>
      </c>
      <c r="K230" s="215" t="s">
        <v>320</v>
      </c>
      <c r="L230" s="121"/>
    </row>
    <row r="231" spans="1:12" s="245" customFormat="1" ht="15" customHeight="1">
      <c r="A231" s="210">
        <v>225</v>
      </c>
      <c r="B231" s="259">
        <v>24</v>
      </c>
      <c r="C231" s="367" t="s">
        <v>44</v>
      </c>
      <c r="D231" s="368" t="s">
        <v>45</v>
      </c>
      <c r="E231" s="103" t="s">
        <v>372</v>
      </c>
      <c r="F231" s="129" t="s">
        <v>86</v>
      </c>
      <c r="G231" s="214">
        <v>70</v>
      </c>
      <c r="H231" s="320">
        <v>80</v>
      </c>
      <c r="I231" s="215" t="s">
        <v>319</v>
      </c>
      <c r="J231" s="336">
        <v>75</v>
      </c>
      <c r="K231" s="215" t="s">
        <v>320</v>
      </c>
      <c r="L231" s="121"/>
    </row>
    <row r="232" spans="1:12" s="245" customFormat="1" ht="15" customHeight="1">
      <c r="A232" s="210">
        <v>226</v>
      </c>
      <c r="B232" s="259">
        <v>25</v>
      </c>
      <c r="C232" s="383" t="s">
        <v>47</v>
      </c>
      <c r="D232" s="384" t="s">
        <v>13</v>
      </c>
      <c r="E232" s="103" t="s">
        <v>374</v>
      </c>
      <c r="F232" s="129" t="s">
        <v>86</v>
      </c>
      <c r="G232" s="214">
        <v>87</v>
      </c>
      <c r="H232" s="320">
        <v>70</v>
      </c>
      <c r="I232" s="215" t="s">
        <v>320</v>
      </c>
      <c r="J232" s="336">
        <v>78.5</v>
      </c>
      <c r="K232" s="215" t="s">
        <v>320</v>
      </c>
      <c r="L232" s="121"/>
    </row>
    <row r="233" spans="1:12" s="245" customFormat="1" ht="15" customHeight="1">
      <c r="A233" s="210">
        <v>227</v>
      </c>
      <c r="B233" s="259">
        <v>26</v>
      </c>
      <c r="C233" s="385" t="s">
        <v>49</v>
      </c>
      <c r="D233" s="368" t="s">
        <v>2</v>
      </c>
      <c r="E233" s="103" t="s">
        <v>569</v>
      </c>
      <c r="F233" s="129" t="s">
        <v>86</v>
      </c>
      <c r="G233" s="214">
        <v>76</v>
      </c>
      <c r="H233" s="320">
        <v>80</v>
      </c>
      <c r="I233" s="215" t="s">
        <v>319</v>
      </c>
      <c r="J233" s="336">
        <v>78</v>
      </c>
      <c r="K233" s="215" t="s">
        <v>320</v>
      </c>
      <c r="L233" s="121"/>
    </row>
    <row r="234" spans="1:12" s="245" customFormat="1" ht="15" customHeight="1">
      <c r="A234" s="210">
        <v>228</v>
      </c>
      <c r="B234" s="259">
        <v>27</v>
      </c>
      <c r="C234" s="375" t="s">
        <v>9</v>
      </c>
      <c r="D234" s="374" t="s">
        <v>52</v>
      </c>
      <c r="E234" s="135" t="s">
        <v>376</v>
      </c>
      <c r="F234" s="129" t="s">
        <v>86</v>
      </c>
      <c r="G234" s="214">
        <v>72</v>
      </c>
      <c r="H234" s="320">
        <v>80</v>
      </c>
      <c r="I234" s="215" t="s">
        <v>319</v>
      </c>
      <c r="J234" s="336">
        <v>76</v>
      </c>
      <c r="K234" s="215" t="s">
        <v>320</v>
      </c>
      <c r="L234" s="121"/>
    </row>
    <row r="235" spans="1:12" s="245" customFormat="1" ht="15" customHeight="1">
      <c r="A235" s="210">
        <v>229</v>
      </c>
      <c r="B235" s="259">
        <v>28</v>
      </c>
      <c r="C235" s="375" t="s">
        <v>53</v>
      </c>
      <c r="D235" s="372" t="s">
        <v>1</v>
      </c>
      <c r="E235" s="103" t="s">
        <v>377</v>
      </c>
      <c r="F235" s="129" t="s">
        <v>86</v>
      </c>
      <c r="G235" s="214">
        <v>76</v>
      </c>
      <c r="H235" s="320">
        <v>80</v>
      </c>
      <c r="I235" s="215" t="s">
        <v>319</v>
      </c>
      <c r="J235" s="336">
        <v>78</v>
      </c>
      <c r="K235" s="215" t="s">
        <v>320</v>
      </c>
      <c r="L235" s="121"/>
    </row>
    <row r="236" spans="1:12" s="245" customFormat="1" ht="15" customHeight="1">
      <c r="A236" s="210">
        <v>230</v>
      </c>
      <c r="B236" s="259">
        <v>29</v>
      </c>
      <c r="C236" s="367" t="s">
        <v>11</v>
      </c>
      <c r="D236" s="386" t="s">
        <v>1</v>
      </c>
      <c r="E236" s="402" t="s">
        <v>570</v>
      </c>
      <c r="F236" s="129" t="s">
        <v>86</v>
      </c>
      <c r="G236" s="214">
        <v>75</v>
      </c>
      <c r="H236" s="320">
        <v>80</v>
      </c>
      <c r="I236" s="215" t="s">
        <v>319</v>
      </c>
      <c r="J236" s="336">
        <v>77.5</v>
      </c>
      <c r="K236" s="215" t="s">
        <v>320</v>
      </c>
      <c r="L236" s="121"/>
    </row>
    <row r="237" spans="1:12" s="245" customFormat="1" ht="15" customHeight="1">
      <c r="A237" s="210">
        <v>231</v>
      </c>
      <c r="B237" s="259">
        <v>30</v>
      </c>
      <c r="C237" s="373" t="s">
        <v>54</v>
      </c>
      <c r="D237" s="377" t="s">
        <v>55</v>
      </c>
      <c r="E237" s="103" t="s">
        <v>571</v>
      </c>
      <c r="F237" s="129" t="s">
        <v>86</v>
      </c>
      <c r="G237" s="214">
        <v>74</v>
      </c>
      <c r="H237" s="320">
        <v>72</v>
      </c>
      <c r="I237" s="215" t="s">
        <v>320</v>
      </c>
      <c r="J237" s="336">
        <v>73</v>
      </c>
      <c r="K237" s="215" t="s">
        <v>320</v>
      </c>
      <c r="L237" s="121"/>
    </row>
    <row r="238" spans="1:12" s="245" customFormat="1" ht="15" customHeight="1">
      <c r="A238" s="210">
        <v>232</v>
      </c>
      <c r="B238" s="259">
        <v>31</v>
      </c>
      <c r="C238" s="369" t="s">
        <v>57</v>
      </c>
      <c r="D238" s="380" t="s">
        <v>58</v>
      </c>
      <c r="E238" s="364" t="s">
        <v>572</v>
      </c>
      <c r="F238" s="129" t="s">
        <v>86</v>
      </c>
      <c r="G238" s="214">
        <v>76</v>
      </c>
      <c r="H238" s="320">
        <v>80</v>
      </c>
      <c r="I238" s="215" t="s">
        <v>319</v>
      </c>
      <c r="J238" s="336">
        <v>78</v>
      </c>
      <c r="K238" s="215" t="s">
        <v>320</v>
      </c>
      <c r="L238" s="121"/>
    </row>
    <row r="239" spans="1:12" s="245" customFormat="1" ht="15" customHeight="1">
      <c r="A239" s="210">
        <v>233</v>
      </c>
      <c r="B239" s="259">
        <v>32</v>
      </c>
      <c r="C239" s="373" t="s">
        <v>8</v>
      </c>
      <c r="D239" s="378" t="s">
        <v>17</v>
      </c>
      <c r="E239" s="140" t="s">
        <v>574</v>
      </c>
      <c r="F239" s="129" t="s">
        <v>86</v>
      </c>
      <c r="G239" s="214">
        <v>75</v>
      </c>
      <c r="H239" s="263">
        <v>80</v>
      </c>
      <c r="I239" s="215" t="s">
        <v>319</v>
      </c>
      <c r="J239" s="216">
        <v>77.5</v>
      </c>
      <c r="K239" s="215" t="s">
        <v>320</v>
      </c>
      <c r="L239" s="122"/>
    </row>
    <row r="240" spans="1:12" s="245" customFormat="1" ht="15" customHeight="1">
      <c r="A240" s="210">
        <v>234</v>
      </c>
      <c r="B240" s="259">
        <v>33</v>
      </c>
      <c r="C240" s="373" t="s">
        <v>61</v>
      </c>
      <c r="D240" s="377" t="s">
        <v>18</v>
      </c>
      <c r="E240" s="103" t="s">
        <v>381</v>
      </c>
      <c r="F240" s="129" t="s">
        <v>86</v>
      </c>
      <c r="G240" s="214">
        <v>78</v>
      </c>
      <c r="H240" s="263">
        <v>80</v>
      </c>
      <c r="I240" s="215" t="s">
        <v>319</v>
      </c>
      <c r="J240" s="216">
        <v>79</v>
      </c>
      <c r="K240" s="215" t="s">
        <v>320</v>
      </c>
      <c r="L240" s="122"/>
    </row>
    <row r="241" spans="1:12" s="245" customFormat="1" ht="15" customHeight="1">
      <c r="A241" s="210">
        <v>235</v>
      </c>
      <c r="B241" s="259">
        <v>34</v>
      </c>
      <c r="C241" s="379" t="s">
        <v>24</v>
      </c>
      <c r="D241" s="387" t="s">
        <v>18</v>
      </c>
      <c r="E241" s="103" t="s">
        <v>382</v>
      </c>
      <c r="F241" s="129" t="s">
        <v>86</v>
      </c>
      <c r="G241" s="214">
        <v>70</v>
      </c>
      <c r="H241" s="263">
        <v>80</v>
      </c>
      <c r="I241" s="215" t="s">
        <v>319</v>
      </c>
      <c r="J241" s="216">
        <v>75</v>
      </c>
      <c r="K241" s="215" t="s">
        <v>320</v>
      </c>
      <c r="L241" s="122"/>
    </row>
    <row r="242" spans="1:12" s="245" customFormat="1" ht="15" customHeight="1">
      <c r="A242" s="210">
        <v>236</v>
      </c>
      <c r="B242" s="259">
        <v>35</v>
      </c>
      <c r="C242" s="371" t="s">
        <v>4</v>
      </c>
      <c r="D242" s="378" t="s">
        <v>18</v>
      </c>
      <c r="E242" s="355" t="s">
        <v>575</v>
      </c>
      <c r="F242" s="129" t="s">
        <v>86</v>
      </c>
      <c r="G242" s="214">
        <v>69</v>
      </c>
      <c r="H242" s="263">
        <v>80</v>
      </c>
      <c r="I242" s="215" t="s">
        <v>319</v>
      </c>
      <c r="J242" s="216">
        <v>74.5</v>
      </c>
      <c r="K242" s="215" t="s">
        <v>320</v>
      </c>
      <c r="L242" s="122"/>
    </row>
    <row r="243" spans="1:12" s="245" customFormat="1" ht="15" customHeight="1">
      <c r="A243" s="210">
        <v>237</v>
      </c>
      <c r="B243" s="259">
        <v>36</v>
      </c>
      <c r="C243" s="369" t="s">
        <v>66</v>
      </c>
      <c r="D243" s="380" t="s">
        <v>67</v>
      </c>
      <c r="E243" s="364" t="s">
        <v>576</v>
      </c>
      <c r="F243" s="129" t="s">
        <v>86</v>
      </c>
      <c r="G243" s="214">
        <v>75</v>
      </c>
      <c r="H243" s="263">
        <v>80</v>
      </c>
      <c r="I243" s="215" t="s">
        <v>319</v>
      </c>
      <c r="J243" s="216">
        <v>77.5</v>
      </c>
      <c r="K243" s="215" t="s">
        <v>320</v>
      </c>
      <c r="L243" s="122"/>
    </row>
    <row r="244" spans="1:12" s="245" customFormat="1" ht="15" customHeight="1">
      <c r="A244" s="210">
        <v>238</v>
      </c>
      <c r="B244" s="259">
        <v>37</v>
      </c>
      <c r="C244" s="373" t="s">
        <v>69</v>
      </c>
      <c r="D244" s="377" t="s">
        <v>70</v>
      </c>
      <c r="E244" s="103" t="s">
        <v>577</v>
      </c>
      <c r="F244" s="129" t="s">
        <v>86</v>
      </c>
      <c r="G244" s="214">
        <v>76</v>
      </c>
      <c r="H244" s="263">
        <v>80</v>
      </c>
      <c r="I244" s="215" t="s">
        <v>319</v>
      </c>
      <c r="J244" s="216">
        <v>78</v>
      </c>
      <c r="K244" s="215" t="s">
        <v>320</v>
      </c>
      <c r="L244" s="122"/>
    </row>
    <row r="245" spans="1:12" s="245" customFormat="1" ht="15" customHeight="1">
      <c r="A245" s="210">
        <v>239</v>
      </c>
      <c r="B245" s="259">
        <v>38</v>
      </c>
      <c r="C245" s="379" t="s">
        <v>14</v>
      </c>
      <c r="D245" s="378" t="s">
        <v>21</v>
      </c>
      <c r="E245" s="103" t="s">
        <v>386</v>
      </c>
      <c r="F245" s="129" t="s">
        <v>86</v>
      </c>
      <c r="G245" s="214">
        <v>76</v>
      </c>
      <c r="H245" s="263">
        <v>75</v>
      </c>
      <c r="I245" s="215" t="s">
        <v>320</v>
      </c>
      <c r="J245" s="216">
        <v>75.5</v>
      </c>
      <c r="K245" s="215" t="s">
        <v>320</v>
      </c>
      <c r="L245" s="122"/>
    </row>
    <row r="246" spans="1:12" s="245" customFormat="1" ht="15" customHeight="1">
      <c r="A246" s="210">
        <v>240</v>
      </c>
      <c r="B246" s="259">
        <v>39</v>
      </c>
      <c r="C246" s="369" t="s">
        <v>65</v>
      </c>
      <c r="D246" s="386" t="s">
        <v>21</v>
      </c>
      <c r="E246" s="103" t="s">
        <v>387</v>
      </c>
      <c r="F246" s="129" t="s">
        <v>86</v>
      </c>
      <c r="G246" s="214">
        <v>76</v>
      </c>
      <c r="H246" s="263">
        <v>70</v>
      </c>
      <c r="I246" s="215" t="s">
        <v>320</v>
      </c>
      <c r="J246" s="216">
        <v>73</v>
      </c>
      <c r="K246" s="215" t="s">
        <v>320</v>
      </c>
      <c r="L246" s="122"/>
    </row>
    <row r="247" spans="1:12" s="245" customFormat="1" ht="15" customHeight="1">
      <c r="A247" s="210">
        <v>241</v>
      </c>
      <c r="B247" s="259">
        <v>40</v>
      </c>
      <c r="C247" s="371" t="s">
        <v>71</v>
      </c>
      <c r="D247" s="378" t="s">
        <v>72</v>
      </c>
      <c r="E247" s="104" t="s">
        <v>388</v>
      </c>
      <c r="F247" s="129" t="s">
        <v>86</v>
      </c>
      <c r="G247" s="214">
        <v>71</v>
      </c>
      <c r="H247" s="263">
        <v>75</v>
      </c>
      <c r="I247" s="215" t="s">
        <v>320</v>
      </c>
      <c r="J247" s="216">
        <v>73</v>
      </c>
      <c r="K247" s="215" t="s">
        <v>320</v>
      </c>
      <c r="L247" s="122"/>
    </row>
    <row r="248" spans="1:12" s="245" customFormat="1" ht="15" customHeight="1">
      <c r="A248" s="210">
        <v>242</v>
      </c>
      <c r="B248" s="259">
        <v>41</v>
      </c>
      <c r="C248" s="373" t="s">
        <v>73</v>
      </c>
      <c r="D248" s="377" t="s">
        <v>74</v>
      </c>
      <c r="E248" s="103" t="s">
        <v>389</v>
      </c>
      <c r="F248" s="129" t="s">
        <v>86</v>
      </c>
      <c r="G248" s="214">
        <v>74</v>
      </c>
      <c r="H248" s="263">
        <v>80</v>
      </c>
      <c r="I248" s="215" t="s">
        <v>319</v>
      </c>
      <c r="J248" s="216">
        <v>77</v>
      </c>
      <c r="K248" s="215" t="s">
        <v>320</v>
      </c>
      <c r="L248" s="122"/>
    </row>
    <row r="249" spans="1:12" s="245" customFormat="1" ht="15" customHeight="1">
      <c r="A249" s="210">
        <v>243</v>
      </c>
      <c r="B249" s="259">
        <v>42</v>
      </c>
      <c r="C249" s="371" t="s">
        <v>78</v>
      </c>
      <c r="D249" s="378" t="s">
        <v>77</v>
      </c>
      <c r="E249" s="162" t="s">
        <v>390</v>
      </c>
      <c r="F249" s="129" t="s">
        <v>86</v>
      </c>
      <c r="G249" s="214">
        <v>76</v>
      </c>
      <c r="H249" s="263">
        <v>70</v>
      </c>
      <c r="I249" s="215" t="s">
        <v>320</v>
      </c>
      <c r="J249" s="216">
        <v>73</v>
      </c>
      <c r="K249" s="215" t="s">
        <v>320</v>
      </c>
      <c r="L249" s="122"/>
    </row>
    <row r="250" spans="1:12" s="245" customFormat="1" ht="15" customHeight="1">
      <c r="A250" s="210">
        <v>244</v>
      </c>
      <c r="B250" s="259">
        <v>43</v>
      </c>
      <c r="C250" s="373" t="s">
        <v>5</v>
      </c>
      <c r="D250" s="377" t="s">
        <v>80</v>
      </c>
      <c r="E250" s="103" t="s">
        <v>392</v>
      </c>
      <c r="F250" s="129" t="s">
        <v>86</v>
      </c>
      <c r="G250" s="214">
        <v>70</v>
      </c>
      <c r="H250" s="263">
        <v>72</v>
      </c>
      <c r="I250" s="215" t="s">
        <v>320</v>
      </c>
      <c r="J250" s="216">
        <v>71</v>
      </c>
      <c r="K250" s="215" t="s">
        <v>320</v>
      </c>
      <c r="L250" s="122"/>
    </row>
    <row r="251" spans="1:12" s="245" customFormat="1" ht="15" customHeight="1">
      <c r="A251" s="210">
        <v>245</v>
      </c>
      <c r="B251" s="259">
        <v>44</v>
      </c>
      <c r="C251" s="367" t="s">
        <v>4</v>
      </c>
      <c r="D251" s="388" t="s">
        <v>7</v>
      </c>
      <c r="E251" s="133" t="s">
        <v>353</v>
      </c>
      <c r="F251" s="129" t="s">
        <v>86</v>
      </c>
      <c r="G251" s="214">
        <v>77</v>
      </c>
      <c r="H251" s="263">
        <v>80</v>
      </c>
      <c r="I251" s="215" t="s">
        <v>319</v>
      </c>
      <c r="J251" s="216">
        <v>78.5</v>
      </c>
      <c r="K251" s="215" t="s">
        <v>320</v>
      </c>
      <c r="L251" s="122"/>
    </row>
    <row r="252" spans="1:12" s="245" customFormat="1" ht="15" customHeight="1">
      <c r="A252" s="210">
        <v>246</v>
      </c>
      <c r="B252" s="259">
        <v>45</v>
      </c>
      <c r="C252" s="389" t="s">
        <v>87</v>
      </c>
      <c r="D252" s="386" t="s">
        <v>20</v>
      </c>
      <c r="E252" s="355" t="s">
        <v>581</v>
      </c>
      <c r="F252" s="129" t="s">
        <v>86</v>
      </c>
      <c r="G252" s="214">
        <v>74</v>
      </c>
      <c r="H252" s="263">
        <v>80</v>
      </c>
      <c r="I252" s="215" t="s">
        <v>319</v>
      </c>
      <c r="J252" s="216">
        <v>77</v>
      </c>
      <c r="K252" s="215" t="s">
        <v>320</v>
      </c>
      <c r="L252" s="122"/>
    </row>
    <row r="253" spans="1:12" s="245" customFormat="1" ht="15" customHeight="1">
      <c r="A253" s="210">
        <v>247</v>
      </c>
      <c r="B253" s="259">
        <v>46</v>
      </c>
      <c r="C253" s="389" t="s">
        <v>88</v>
      </c>
      <c r="D253" s="386" t="s">
        <v>59</v>
      </c>
      <c r="E253" s="401" t="s">
        <v>582</v>
      </c>
      <c r="F253" s="129" t="s">
        <v>86</v>
      </c>
      <c r="G253" s="214">
        <v>70</v>
      </c>
      <c r="H253" s="263">
        <v>80</v>
      </c>
      <c r="I253" s="215" t="s">
        <v>319</v>
      </c>
      <c r="J253" s="216">
        <v>75</v>
      </c>
      <c r="K253" s="215" t="s">
        <v>320</v>
      </c>
      <c r="L253" s="122"/>
    </row>
    <row r="254" spans="1:12" s="245" customFormat="1" ht="15" customHeight="1">
      <c r="A254" s="210">
        <v>248</v>
      </c>
      <c r="B254" s="259">
        <v>47</v>
      </c>
      <c r="C254" s="369" t="s">
        <v>25</v>
      </c>
      <c r="D254" s="386" t="s">
        <v>0</v>
      </c>
      <c r="E254" s="133" t="s">
        <v>362</v>
      </c>
      <c r="F254" s="129" t="s">
        <v>86</v>
      </c>
      <c r="G254" s="214">
        <v>67</v>
      </c>
      <c r="H254" s="320">
        <v>70</v>
      </c>
      <c r="I254" s="215" t="s">
        <v>320</v>
      </c>
      <c r="J254" s="336">
        <v>68.5</v>
      </c>
      <c r="K254" s="215" t="s">
        <v>552</v>
      </c>
      <c r="L254" s="121"/>
    </row>
    <row r="255" spans="1:12" s="245" customFormat="1" ht="15" customHeight="1">
      <c r="A255" s="210">
        <v>249</v>
      </c>
      <c r="B255" s="259">
        <v>48</v>
      </c>
      <c r="C255" s="379" t="s">
        <v>5</v>
      </c>
      <c r="D255" s="384" t="s">
        <v>30</v>
      </c>
      <c r="E255" s="132" t="s">
        <v>566</v>
      </c>
      <c r="F255" s="129" t="s">
        <v>86</v>
      </c>
      <c r="G255" s="214">
        <v>65</v>
      </c>
      <c r="H255" s="320">
        <v>67</v>
      </c>
      <c r="I255" s="215" t="s">
        <v>552</v>
      </c>
      <c r="J255" s="336">
        <v>66</v>
      </c>
      <c r="K255" s="215" t="s">
        <v>552</v>
      </c>
      <c r="L255" s="121"/>
    </row>
    <row r="256" spans="1:12" s="245" customFormat="1" ht="15" customHeight="1">
      <c r="A256" s="210">
        <v>250</v>
      </c>
      <c r="B256" s="259">
        <v>49</v>
      </c>
      <c r="C256" s="367" t="s">
        <v>19</v>
      </c>
      <c r="D256" s="388" t="s">
        <v>68</v>
      </c>
      <c r="E256" s="103" t="s">
        <v>385</v>
      </c>
      <c r="F256" s="129" t="s">
        <v>86</v>
      </c>
      <c r="G256" s="214">
        <v>67</v>
      </c>
      <c r="H256" s="263">
        <v>68</v>
      </c>
      <c r="I256" s="215" t="s">
        <v>552</v>
      </c>
      <c r="J256" s="216">
        <v>67.5</v>
      </c>
      <c r="K256" s="215" t="s">
        <v>552</v>
      </c>
      <c r="L256" s="122"/>
    </row>
    <row r="257" spans="1:12" s="245" customFormat="1" ht="15" customHeight="1">
      <c r="A257" s="210">
        <v>251</v>
      </c>
      <c r="B257" s="259">
        <v>50</v>
      </c>
      <c r="C257" s="373" t="s">
        <v>75</v>
      </c>
      <c r="D257" s="377" t="s">
        <v>74</v>
      </c>
      <c r="E257" s="132" t="s">
        <v>578</v>
      </c>
      <c r="F257" s="129" t="s">
        <v>86</v>
      </c>
      <c r="G257" s="214">
        <v>73</v>
      </c>
      <c r="H257" s="263">
        <v>60</v>
      </c>
      <c r="I257" s="215" t="s">
        <v>552</v>
      </c>
      <c r="J257" s="216">
        <v>67</v>
      </c>
      <c r="K257" s="215" t="s">
        <v>552</v>
      </c>
      <c r="L257" s="122"/>
    </row>
    <row r="258" spans="1:12" s="245" customFormat="1" ht="15" customHeight="1">
      <c r="A258" s="210">
        <v>252</v>
      </c>
      <c r="B258" s="259">
        <v>51</v>
      </c>
      <c r="C258" s="379" t="s">
        <v>76</v>
      </c>
      <c r="D258" s="387" t="s">
        <v>77</v>
      </c>
      <c r="E258" s="132" t="s">
        <v>579</v>
      </c>
      <c r="F258" s="129" t="s">
        <v>86</v>
      </c>
      <c r="G258" s="214">
        <v>70</v>
      </c>
      <c r="H258" s="263">
        <v>50</v>
      </c>
      <c r="I258" s="215" t="s">
        <v>473</v>
      </c>
      <c r="J258" s="216">
        <v>60</v>
      </c>
      <c r="K258" s="215" t="s">
        <v>552</v>
      </c>
      <c r="L258" s="122"/>
    </row>
    <row r="259" spans="1:12" s="245" customFormat="1" ht="15" customHeight="1">
      <c r="A259" s="210">
        <v>253</v>
      </c>
      <c r="B259" s="259">
        <v>52</v>
      </c>
      <c r="C259" s="371" t="s">
        <v>84</v>
      </c>
      <c r="D259" s="378" t="s">
        <v>85</v>
      </c>
      <c r="E259" s="355" t="s">
        <v>580</v>
      </c>
      <c r="F259" s="129" t="s">
        <v>86</v>
      </c>
      <c r="G259" s="214">
        <v>68</v>
      </c>
      <c r="H259" s="263">
        <v>70</v>
      </c>
      <c r="I259" s="215" t="s">
        <v>320</v>
      </c>
      <c r="J259" s="216">
        <v>69</v>
      </c>
      <c r="K259" s="215" t="s">
        <v>552</v>
      </c>
      <c r="L259" s="122"/>
    </row>
    <row r="260" spans="1:12" s="246" customFormat="1" ht="15" customHeight="1">
      <c r="A260" s="210">
        <v>254</v>
      </c>
      <c r="B260" s="399">
        <v>53</v>
      </c>
      <c r="C260" s="390" t="s">
        <v>50</v>
      </c>
      <c r="D260" s="391" t="s">
        <v>51</v>
      </c>
      <c r="E260" s="347" t="s">
        <v>375</v>
      </c>
      <c r="F260" s="360" t="s">
        <v>86</v>
      </c>
      <c r="G260" s="395">
        <v>50</v>
      </c>
      <c r="H260" s="396">
        <v>45</v>
      </c>
      <c r="I260" s="361" t="str">
        <f>IF(H260&lt;30,"Kém",IF(H260&lt;=49,"Yếu",IF(H260&lt;=59,"TB",IF(H260&lt;=69,"TBK",IF(H260&lt;=79,"Khá",IF(H260&lt;=89,"Tốt","Xuất sắc"))))))</f>
        <v>Yếu</v>
      </c>
      <c r="J260" s="397">
        <v>47.5</v>
      </c>
      <c r="K260" s="361" t="str">
        <f>IF(J260&lt;30,"Kém",IF(J260&lt;=49,"Yếu",IF(J260&lt;=59,"TB",IF(J260&lt;=69,"TBK",IF(J260&lt;=79,"Khá",IF(J260&lt;=89,"Tốt","Xuất sắc"))))))</f>
        <v>Yếu</v>
      </c>
      <c r="L260" s="362" t="s">
        <v>556</v>
      </c>
    </row>
    <row r="261" spans="1:12" ht="15" customHeight="1">
      <c r="A261" s="210">
        <v>255</v>
      </c>
      <c r="B261" s="223">
        <v>1</v>
      </c>
      <c r="C261" s="299" t="s">
        <v>235</v>
      </c>
      <c r="D261" s="300" t="s">
        <v>169</v>
      </c>
      <c r="E261" s="348" t="s">
        <v>542</v>
      </c>
      <c r="F261" s="205" t="s">
        <v>543</v>
      </c>
      <c r="G261" s="225">
        <v>84</v>
      </c>
      <c r="H261" s="317">
        <v>76</v>
      </c>
      <c r="I261" s="226" t="s">
        <v>320</v>
      </c>
      <c r="J261" s="227">
        <v>80</v>
      </c>
      <c r="K261" s="226" t="s">
        <v>319</v>
      </c>
      <c r="L261" s="255"/>
    </row>
    <row r="262" spans="1:12" ht="15" customHeight="1">
      <c r="A262" s="210">
        <v>256</v>
      </c>
      <c r="B262" s="259">
        <v>2</v>
      </c>
      <c r="C262" s="303" t="s">
        <v>44</v>
      </c>
      <c r="D262" s="304" t="s">
        <v>89</v>
      </c>
      <c r="E262" s="103" t="s">
        <v>545</v>
      </c>
      <c r="F262" s="96" t="s">
        <v>543</v>
      </c>
      <c r="G262" s="214">
        <v>84</v>
      </c>
      <c r="H262" s="329">
        <v>80</v>
      </c>
      <c r="I262" s="215" t="s">
        <v>319</v>
      </c>
      <c r="J262" s="216">
        <v>82</v>
      </c>
      <c r="K262" s="215" t="s">
        <v>319</v>
      </c>
      <c r="L262" s="199"/>
    </row>
    <row r="263" spans="1:12" ht="15" customHeight="1">
      <c r="A263" s="210">
        <v>257</v>
      </c>
      <c r="B263" s="259">
        <v>3</v>
      </c>
      <c r="C263" s="303" t="s">
        <v>104</v>
      </c>
      <c r="D263" s="304" t="s">
        <v>238</v>
      </c>
      <c r="E263" s="103" t="s">
        <v>547</v>
      </c>
      <c r="F263" s="96" t="s">
        <v>543</v>
      </c>
      <c r="G263" s="214">
        <v>79</v>
      </c>
      <c r="H263" s="329">
        <v>85</v>
      </c>
      <c r="I263" s="215" t="s">
        <v>319</v>
      </c>
      <c r="J263" s="216">
        <v>82</v>
      </c>
      <c r="K263" s="215" t="s">
        <v>319</v>
      </c>
      <c r="L263" s="199"/>
    </row>
    <row r="264" spans="1:12" ht="15" customHeight="1">
      <c r="A264" s="210">
        <v>258</v>
      </c>
      <c r="B264" s="259">
        <v>4</v>
      </c>
      <c r="C264" s="303" t="s">
        <v>236</v>
      </c>
      <c r="D264" s="304" t="s">
        <v>213</v>
      </c>
      <c r="E264" s="103" t="s">
        <v>544</v>
      </c>
      <c r="F264" s="96" t="s">
        <v>543</v>
      </c>
      <c r="G264" s="214">
        <v>87</v>
      </c>
      <c r="H264" s="330">
        <v>71</v>
      </c>
      <c r="I264" s="215" t="s">
        <v>320</v>
      </c>
      <c r="J264" s="216">
        <v>79</v>
      </c>
      <c r="K264" s="215" t="s">
        <v>320</v>
      </c>
      <c r="L264" s="244"/>
    </row>
    <row r="265" spans="1:12" ht="15" customHeight="1">
      <c r="A265" s="210">
        <v>259</v>
      </c>
      <c r="B265" s="259">
        <v>5</v>
      </c>
      <c r="C265" s="303" t="s">
        <v>104</v>
      </c>
      <c r="D265" s="304" t="s">
        <v>237</v>
      </c>
      <c r="E265" s="103" t="s">
        <v>546</v>
      </c>
      <c r="F265" s="96" t="s">
        <v>543</v>
      </c>
      <c r="G265" s="214">
        <v>79</v>
      </c>
      <c r="H265" s="329">
        <v>76</v>
      </c>
      <c r="I265" s="215" t="s">
        <v>320</v>
      </c>
      <c r="J265" s="216">
        <v>77.5</v>
      </c>
      <c r="K265" s="215" t="s">
        <v>320</v>
      </c>
      <c r="L265" s="199"/>
    </row>
    <row r="266" spans="1:12" ht="15" customHeight="1">
      <c r="A266" s="210">
        <v>260</v>
      </c>
      <c r="B266" s="259">
        <v>6</v>
      </c>
      <c r="C266" s="303" t="s">
        <v>104</v>
      </c>
      <c r="D266" s="304" t="s">
        <v>72</v>
      </c>
      <c r="E266" s="103" t="s">
        <v>548</v>
      </c>
      <c r="F266" s="96" t="s">
        <v>543</v>
      </c>
      <c r="G266" s="214">
        <v>70</v>
      </c>
      <c r="H266" s="329">
        <v>76</v>
      </c>
      <c r="I266" s="215" t="s">
        <v>320</v>
      </c>
      <c r="J266" s="216">
        <v>73</v>
      </c>
      <c r="K266" s="215" t="s">
        <v>320</v>
      </c>
      <c r="L266" s="199"/>
    </row>
    <row r="267" spans="1:12" ht="15" customHeight="1">
      <c r="A267" s="210">
        <v>261</v>
      </c>
      <c r="B267" s="259">
        <v>7</v>
      </c>
      <c r="C267" s="303" t="s">
        <v>239</v>
      </c>
      <c r="D267" s="304" t="s">
        <v>79</v>
      </c>
      <c r="E267" s="103" t="s">
        <v>461</v>
      </c>
      <c r="F267" s="96" t="s">
        <v>543</v>
      </c>
      <c r="G267" s="214">
        <v>65</v>
      </c>
      <c r="H267" s="329">
        <v>76</v>
      </c>
      <c r="I267" s="215" t="s">
        <v>320</v>
      </c>
      <c r="J267" s="216">
        <v>70.5</v>
      </c>
      <c r="K267" s="215" t="s">
        <v>320</v>
      </c>
      <c r="L267" s="199"/>
    </row>
    <row r="268" spans="1:12" ht="15" customHeight="1">
      <c r="A268" s="240">
        <v>262</v>
      </c>
      <c r="B268" s="236">
        <v>8</v>
      </c>
      <c r="C268" s="311" t="s">
        <v>240</v>
      </c>
      <c r="D268" s="312" t="s">
        <v>80</v>
      </c>
      <c r="E268" s="247" t="s">
        <v>549</v>
      </c>
      <c r="F268" s="206" t="s">
        <v>543</v>
      </c>
      <c r="G268" s="219">
        <v>80</v>
      </c>
      <c r="H268" s="322">
        <v>72</v>
      </c>
      <c r="I268" s="220" t="s">
        <v>320</v>
      </c>
      <c r="J268" s="221">
        <v>76</v>
      </c>
      <c r="K268" s="220" t="s">
        <v>320</v>
      </c>
      <c r="L268" s="207"/>
    </row>
    <row r="269" spans="1:12" s="84" customFormat="1" ht="27.75" customHeight="1">
      <c r="A269" s="208"/>
      <c r="B269" s="208"/>
      <c r="C269" s="208"/>
      <c r="D269" s="208"/>
      <c r="E269" s="145"/>
      <c r="F269" s="75"/>
      <c r="G269" s="208"/>
      <c r="H269" s="208"/>
      <c r="I269" s="588" t="s">
        <v>583</v>
      </c>
      <c r="J269" s="588"/>
      <c r="K269" s="588"/>
      <c r="L269" s="588"/>
    </row>
    <row r="270" spans="1:12" s="191" customFormat="1" ht="17.25" customHeight="1">
      <c r="A270" s="576" t="s">
        <v>559</v>
      </c>
      <c r="B270" s="577"/>
      <c r="C270" s="577"/>
      <c r="D270" s="577"/>
      <c r="E270" s="344"/>
      <c r="F270" s="190"/>
      <c r="G270" s="209"/>
      <c r="H270" s="209"/>
      <c r="I270" s="576" t="s">
        <v>322</v>
      </c>
      <c r="J270" s="576"/>
      <c r="K270" s="576"/>
      <c r="L270" s="576"/>
    </row>
    <row r="271" spans="1:11" s="1" customFormat="1" ht="15.75">
      <c r="A271" s="208"/>
      <c r="B271" s="208"/>
      <c r="C271" s="208"/>
      <c r="D271" s="208"/>
      <c r="E271" s="145"/>
      <c r="F271" s="75"/>
      <c r="G271" s="208"/>
      <c r="H271" s="208"/>
      <c r="I271" s="208"/>
      <c r="J271" s="208"/>
      <c r="K271" s="208"/>
    </row>
    <row r="272" spans="1:11" s="1" customFormat="1" ht="15.75">
      <c r="A272" s="208"/>
      <c r="B272" s="208"/>
      <c r="C272" s="208"/>
      <c r="D272" s="208"/>
      <c r="E272" s="145"/>
      <c r="F272" s="75"/>
      <c r="G272" s="208"/>
      <c r="H272" s="208"/>
      <c r="I272" s="208"/>
      <c r="J272" s="208"/>
      <c r="K272" s="208"/>
    </row>
    <row r="273" spans="1:12" s="93" customFormat="1" ht="24.75" customHeight="1">
      <c r="A273" s="578" t="s">
        <v>560</v>
      </c>
      <c r="B273" s="579"/>
      <c r="C273" s="579"/>
      <c r="D273" s="579"/>
      <c r="E273" s="344"/>
      <c r="F273" s="190"/>
      <c r="G273" s="209"/>
      <c r="H273" s="209"/>
      <c r="I273" s="578" t="s">
        <v>3</v>
      </c>
      <c r="J273" s="578"/>
      <c r="K273" s="578"/>
      <c r="L273" s="578"/>
    </row>
  </sheetData>
  <sheetProtection/>
  <mergeCells count="11">
    <mergeCell ref="A1:D1"/>
    <mergeCell ref="F1:L1"/>
    <mergeCell ref="A2:D2"/>
    <mergeCell ref="F2:L2"/>
    <mergeCell ref="I269:L269"/>
    <mergeCell ref="A270:D270"/>
    <mergeCell ref="I270:L270"/>
    <mergeCell ref="A273:D273"/>
    <mergeCell ref="I273:L273"/>
    <mergeCell ref="A3:D3"/>
    <mergeCell ref="A4:L4"/>
  </mergeCells>
  <printOptions/>
  <pageMargins left="0.7" right="0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4"/>
  <sheetViews>
    <sheetView zoomScalePageLayoutView="0" workbookViewId="0" topLeftCell="A77">
      <selection activeCell="E89" sqref="E89"/>
    </sheetView>
  </sheetViews>
  <sheetFormatPr defaultColWidth="9.140625" defaultRowHeight="15" customHeight="1"/>
  <cols>
    <col min="1" max="1" width="4.140625" style="1" customWidth="1"/>
    <col min="2" max="2" width="5.28125" style="1" customWidth="1"/>
    <col min="3" max="3" width="16.00390625" style="1" customWidth="1"/>
    <col min="4" max="4" width="8.00390625" style="1" customWidth="1"/>
    <col min="5" max="5" width="11.00390625" style="145" customWidth="1"/>
    <col min="6" max="6" width="9.28125" style="130" customWidth="1"/>
    <col min="7" max="7" width="4.7109375" style="1" customWidth="1"/>
    <col min="8" max="8" width="4.8515625" style="1" customWidth="1"/>
    <col min="9" max="9" width="8.28125" style="208" customWidth="1"/>
    <col min="10" max="10" width="4.57421875" style="1" customWidth="1"/>
    <col min="11" max="11" width="8.28125" style="208" customWidth="1"/>
    <col min="12" max="12" width="10.140625" style="75" customWidth="1"/>
    <col min="13" max="13" width="15.421875" style="75" customWidth="1"/>
    <col min="14" max="16384" width="9.140625" style="75" customWidth="1"/>
  </cols>
  <sheetData>
    <row r="1" spans="1:20" s="86" customFormat="1" ht="16.5">
      <c r="A1" s="584" t="s">
        <v>306</v>
      </c>
      <c r="B1" s="585"/>
      <c r="C1" s="585"/>
      <c r="D1" s="585"/>
      <c r="E1" s="586" t="s">
        <v>307</v>
      </c>
      <c r="F1" s="586"/>
      <c r="G1" s="586"/>
      <c r="H1" s="586"/>
      <c r="I1" s="586"/>
      <c r="J1" s="586"/>
      <c r="K1" s="586"/>
      <c r="L1" s="586"/>
      <c r="M1" s="85"/>
      <c r="N1" s="85"/>
      <c r="O1" s="85"/>
      <c r="P1" s="85"/>
      <c r="Q1" s="85"/>
      <c r="R1" s="85"/>
      <c r="S1" s="85"/>
      <c r="T1" s="85"/>
    </row>
    <row r="2" spans="1:20" s="1" customFormat="1" ht="18.75">
      <c r="A2" s="586" t="s">
        <v>308</v>
      </c>
      <c r="B2" s="587"/>
      <c r="C2" s="587"/>
      <c r="D2" s="587"/>
      <c r="E2" s="578" t="s">
        <v>309</v>
      </c>
      <c r="F2" s="578"/>
      <c r="G2" s="578"/>
      <c r="H2" s="578"/>
      <c r="I2" s="578"/>
      <c r="J2" s="578"/>
      <c r="K2" s="578"/>
      <c r="L2" s="578"/>
      <c r="M2" s="73"/>
      <c r="N2" s="73"/>
      <c r="O2" s="73"/>
      <c r="P2" s="73"/>
      <c r="Q2" s="73"/>
      <c r="R2" s="73"/>
      <c r="S2" s="73"/>
      <c r="T2" s="73"/>
    </row>
    <row r="3" spans="1:20" s="1" customFormat="1" ht="16.5" customHeight="1">
      <c r="A3" s="580" t="s">
        <v>310</v>
      </c>
      <c r="B3" s="581"/>
      <c r="C3" s="581"/>
      <c r="D3" s="581"/>
      <c r="E3" s="186"/>
      <c r="F3" s="187"/>
      <c r="I3" s="208"/>
      <c r="K3" s="145"/>
      <c r="L3" s="72"/>
      <c r="M3" s="73"/>
      <c r="N3" s="73"/>
      <c r="O3" s="73"/>
      <c r="P3" s="73"/>
      <c r="Q3" s="73"/>
      <c r="R3" s="73"/>
      <c r="S3" s="73"/>
      <c r="T3" s="73"/>
    </row>
    <row r="4" spans="1:20" s="1" customFormat="1" ht="67.5" customHeight="1">
      <c r="A4" s="582" t="s">
        <v>565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73"/>
      <c r="N4" s="73"/>
      <c r="O4" s="73"/>
      <c r="P4" s="73"/>
      <c r="Q4" s="73"/>
      <c r="R4" s="73"/>
      <c r="S4" s="73"/>
      <c r="T4" s="73"/>
    </row>
    <row r="5" spans="1:20" s="1" customFormat="1" ht="9.75" customHeight="1">
      <c r="A5" s="87"/>
      <c r="B5" s="74"/>
      <c r="C5" s="74"/>
      <c r="D5" s="74"/>
      <c r="E5" s="74"/>
      <c r="F5" s="188"/>
      <c r="G5" s="74"/>
      <c r="H5" s="74"/>
      <c r="I5" s="261"/>
      <c r="J5" s="74"/>
      <c r="K5" s="261"/>
      <c r="L5" s="74"/>
      <c r="M5" s="73"/>
      <c r="N5" s="73"/>
      <c r="O5" s="73"/>
      <c r="P5" s="73"/>
      <c r="Q5" s="73"/>
      <c r="R5" s="73"/>
      <c r="S5" s="73"/>
      <c r="T5" s="73"/>
    </row>
    <row r="6" spans="1:12" s="116" customFormat="1" ht="39" customHeight="1">
      <c r="A6" s="112" t="s">
        <v>311</v>
      </c>
      <c r="B6" s="109" t="s">
        <v>317</v>
      </c>
      <c r="C6" s="110" t="s">
        <v>312</v>
      </c>
      <c r="D6" s="113" t="s">
        <v>313</v>
      </c>
      <c r="E6" s="114" t="s">
        <v>551</v>
      </c>
      <c r="F6" s="114" t="s">
        <v>314</v>
      </c>
      <c r="G6" s="114" t="s">
        <v>315</v>
      </c>
      <c r="H6" s="114" t="s">
        <v>323</v>
      </c>
      <c r="I6" s="114" t="s">
        <v>550</v>
      </c>
      <c r="J6" s="114" t="s">
        <v>324</v>
      </c>
      <c r="K6" s="114" t="s">
        <v>561</v>
      </c>
      <c r="L6" s="115" t="s">
        <v>316</v>
      </c>
    </row>
    <row r="7" spans="1:12" ht="15" customHeight="1">
      <c r="A7" s="76">
        <v>1</v>
      </c>
      <c r="B7" s="77">
        <v>1</v>
      </c>
      <c r="C7" s="27" t="s">
        <v>22</v>
      </c>
      <c r="D7" s="28" t="s">
        <v>0</v>
      </c>
      <c r="E7" s="241" t="s">
        <v>358</v>
      </c>
      <c r="F7" s="128" t="s">
        <v>86</v>
      </c>
      <c r="G7" s="94">
        <v>77</v>
      </c>
      <c r="H7" s="100">
        <v>80</v>
      </c>
      <c r="I7" s="340" t="str">
        <f aca="true" t="shared" si="0" ref="I7:I53">IF(H7&lt;30,"Kém",IF(H7&lt;=49,"Yếu",IF(H7&lt;=59,"TB",IF(H7&lt;=69,"TBK",IF(H7&lt;=79,"Khá",IF(H7&lt;=89,"Tốt","Xuất sắc"))))))</f>
        <v>Tốt</v>
      </c>
      <c r="J7" s="95">
        <v>78.5</v>
      </c>
      <c r="K7" s="340" t="str">
        <f aca="true" t="shared" si="1" ref="K7:K53">IF(J7&lt;30,"Kém",IF(J7&lt;=49,"Yếu",IF(J7&lt;=59,"TB",IF(J7&lt;=69,"TBK",IF(J7&lt;=79,"Khá",IF(J7&lt;=89,"Tốt","Xuất sắc"))))))</f>
        <v>Khá</v>
      </c>
      <c r="L7" s="120"/>
    </row>
    <row r="8" spans="1:12" ht="15" customHeight="1">
      <c r="A8" s="78">
        <v>2</v>
      </c>
      <c r="B8" s="79">
        <v>2</v>
      </c>
      <c r="C8" s="5" t="s">
        <v>23</v>
      </c>
      <c r="D8" s="4" t="s">
        <v>0</v>
      </c>
      <c r="E8" s="241" t="s">
        <v>359</v>
      </c>
      <c r="F8" s="129" t="s">
        <v>86</v>
      </c>
      <c r="G8" s="52">
        <v>94</v>
      </c>
      <c r="H8" s="101">
        <v>85</v>
      </c>
      <c r="I8" s="215" t="str">
        <f t="shared" si="0"/>
        <v>Tốt</v>
      </c>
      <c r="J8" s="102">
        <v>88.5</v>
      </c>
      <c r="K8" s="215" t="str">
        <f t="shared" si="1"/>
        <v>Tốt</v>
      </c>
      <c r="L8" s="121"/>
    </row>
    <row r="9" spans="1:12" ht="15" customHeight="1">
      <c r="A9" s="78">
        <v>3</v>
      </c>
      <c r="B9" s="79">
        <v>3</v>
      </c>
      <c r="C9" s="6" t="s">
        <v>16</v>
      </c>
      <c r="D9" s="7" t="s">
        <v>0</v>
      </c>
      <c r="E9" s="241" t="s">
        <v>361</v>
      </c>
      <c r="F9" s="129" t="s">
        <v>86</v>
      </c>
      <c r="G9" s="52">
        <v>79</v>
      </c>
      <c r="H9" s="101">
        <v>80</v>
      </c>
      <c r="I9" s="215" t="str">
        <f t="shared" si="0"/>
        <v>Tốt</v>
      </c>
      <c r="J9" s="102">
        <v>79.5</v>
      </c>
      <c r="K9" s="215" t="str">
        <f t="shared" si="1"/>
        <v>Tốt</v>
      </c>
      <c r="L9" s="121"/>
    </row>
    <row r="10" spans="1:12" ht="15" customHeight="1">
      <c r="A10" s="78">
        <v>4</v>
      </c>
      <c r="B10" s="79">
        <v>4</v>
      </c>
      <c r="C10" s="13" t="s">
        <v>25</v>
      </c>
      <c r="D10" s="21" t="s">
        <v>0</v>
      </c>
      <c r="E10" s="242" t="s">
        <v>362</v>
      </c>
      <c r="F10" s="129" t="s">
        <v>86</v>
      </c>
      <c r="G10" s="52">
        <v>67</v>
      </c>
      <c r="H10" s="101">
        <v>70</v>
      </c>
      <c r="I10" s="215" t="str">
        <f t="shared" si="0"/>
        <v>Khá</v>
      </c>
      <c r="J10" s="102">
        <v>68.5</v>
      </c>
      <c r="K10" s="215" t="str">
        <f t="shared" si="1"/>
        <v>TBK</v>
      </c>
      <c r="L10" s="121"/>
    </row>
    <row r="11" spans="1:12" ht="15" customHeight="1">
      <c r="A11" s="78">
        <v>5</v>
      </c>
      <c r="B11" s="79">
        <v>5</v>
      </c>
      <c r="C11" s="8" t="s">
        <v>26</v>
      </c>
      <c r="D11" s="4" t="s">
        <v>27</v>
      </c>
      <c r="E11" s="353" t="s">
        <v>363</v>
      </c>
      <c r="F11" s="129" t="s">
        <v>86</v>
      </c>
      <c r="G11" s="52">
        <v>77</v>
      </c>
      <c r="H11" s="101">
        <v>80</v>
      </c>
      <c r="I11" s="215" t="str">
        <f t="shared" si="0"/>
        <v>Tốt</v>
      </c>
      <c r="J11" s="102">
        <v>78.5</v>
      </c>
      <c r="K11" s="215" t="str">
        <f t="shared" si="1"/>
        <v>Khá</v>
      </c>
      <c r="L11" s="121"/>
    </row>
    <row r="12" spans="1:12" ht="15" customHeight="1">
      <c r="A12" s="78">
        <v>6</v>
      </c>
      <c r="B12" s="79">
        <v>6</v>
      </c>
      <c r="C12" s="9" t="s">
        <v>28</v>
      </c>
      <c r="D12" s="10" t="s">
        <v>29</v>
      </c>
      <c r="E12" s="354" t="s">
        <v>364</v>
      </c>
      <c r="F12" s="129" t="s">
        <v>86</v>
      </c>
      <c r="G12" s="52">
        <v>80</v>
      </c>
      <c r="H12" s="101">
        <v>70</v>
      </c>
      <c r="I12" s="215" t="str">
        <f t="shared" si="0"/>
        <v>Khá</v>
      </c>
      <c r="J12" s="102">
        <v>75</v>
      </c>
      <c r="K12" s="215" t="str">
        <f t="shared" si="1"/>
        <v>Khá</v>
      </c>
      <c r="L12" s="121"/>
    </row>
    <row r="13" spans="1:12" ht="15" customHeight="1">
      <c r="A13" s="78">
        <v>7</v>
      </c>
      <c r="B13" s="79">
        <v>7</v>
      </c>
      <c r="C13" s="5" t="s">
        <v>5</v>
      </c>
      <c r="D13" s="11" t="s">
        <v>30</v>
      </c>
      <c r="E13" s="355" t="s">
        <v>566</v>
      </c>
      <c r="F13" s="129" t="s">
        <v>86</v>
      </c>
      <c r="G13" s="52">
        <v>65</v>
      </c>
      <c r="H13" s="101">
        <v>67</v>
      </c>
      <c r="I13" s="215" t="str">
        <f t="shared" si="0"/>
        <v>TBK</v>
      </c>
      <c r="J13" s="102">
        <v>66</v>
      </c>
      <c r="K13" s="215" t="str">
        <f t="shared" si="1"/>
        <v>TBK</v>
      </c>
      <c r="L13" s="121"/>
    </row>
    <row r="14" spans="1:12" ht="15" customHeight="1">
      <c r="A14" s="78">
        <v>8</v>
      </c>
      <c r="B14" s="79">
        <v>8</v>
      </c>
      <c r="C14" s="3" t="s">
        <v>31</v>
      </c>
      <c r="D14" s="12" t="s">
        <v>32</v>
      </c>
      <c r="E14" s="356" t="s">
        <v>365</v>
      </c>
      <c r="F14" s="129" t="s">
        <v>86</v>
      </c>
      <c r="G14" s="52">
        <v>78</v>
      </c>
      <c r="H14" s="101">
        <v>80</v>
      </c>
      <c r="I14" s="215" t="str">
        <f t="shared" si="0"/>
        <v>Tốt</v>
      </c>
      <c r="J14" s="102">
        <v>79</v>
      </c>
      <c r="K14" s="215" t="str">
        <f t="shared" si="1"/>
        <v>Khá</v>
      </c>
      <c r="L14" s="121"/>
    </row>
    <row r="15" spans="1:12" ht="15" customHeight="1">
      <c r="A15" s="78">
        <v>9</v>
      </c>
      <c r="B15" s="79">
        <v>9</v>
      </c>
      <c r="C15" s="3" t="s">
        <v>33</v>
      </c>
      <c r="D15" s="4" t="s">
        <v>34</v>
      </c>
      <c r="E15" s="241" t="s">
        <v>366</v>
      </c>
      <c r="F15" s="129" t="s">
        <v>86</v>
      </c>
      <c r="G15" s="52">
        <v>74</v>
      </c>
      <c r="H15" s="101">
        <v>69</v>
      </c>
      <c r="I15" s="215" t="str">
        <f t="shared" si="0"/>
        <v>TBK</v>
      </c>
      <c r="J15" s="102">
        <v>71.5</v>
      </c>
      <c r="K15" s="215" t="str">
        <f t="shared" si="1"/>
        <v>Khá</v>
      </c>
      <c r="L15" s="121"/>
    </row>
    <row r="16" spans="1:12" ht="15" customHeight="1">
      <c r="A16" s="78">
        <v>10</v>
      </c>
      <c r="B16" s="79">
        <v>10</v>
      </c>
      <c r="C16" s="3" t="s">
        <v>36</v>
      </c>
      <c r="D16" s="12" t="s">
        <v>37</v>
      </c>
      <c r="E16" s="241" t="s">
        <v>367</v>
      </c>
      <c r="F16" s="129" t="s">
        <v>86</v>
      </c>
      <c r="G16" s="52">
        <v>75</v>
      </c>
      <c r="H16" s="101">
        <v>80</v>
      </c>
      <c r="I16" s="215" t="str">
        <f t="shared" si="0"/>
        <v>Tốt</v>
      </c>
      <c r="J16" s="102">
        <v>77.5</v>
      </c>
      <c r="K16" s="215" t="str">
        <f t="shared" si="1"/>
        <v>Khá</v>
      </c>
      <c r="L16" s="121"/>
    </row>
    <row r="17" spans="1:12" ht="15" customHeight="1">
      <c r="A17" s="78">
        <v>11</v>
      </c>
      <c r="B17" s="79">
        <v>11</v>
      </c>
      <c r="C17" s="13" t="s">
        <v>4</v>
      </c>
      <c r="D17" s="14" t="s">
        <v>37</v>
      </c>
      <c r="E17" s="357" t="s">
        <v>567</v>
      </c>
      <c r="F17" s="129" t="s">
        <v>86</v>
      </c>
      <c r="G17" s="52">
        <v>79</v>
      </c>
      <c r="H17" s="101">
        <v>80</v>
      </c>
      <c r="I17" s="215" t="str">
        <f t="shared" si="0"/>
        <v>Tốt</v>
      </c>
      <c r="J17" s="102">
        <v>79.5</v>
      </c>
      <c r="K17" s="215" t="str">
        <f t="shared" si="1"/>
        <v>Tốt</v>
      </c>
      <c r="L17" s="121"/>
    </row>
    <row r="18" spans="1:12" ht="15" customHeight="1">
      <c r="A18" s="78">
        <v>12</v>
      </c>
      <c r="B18" s="79">
        <v>12</v>
      </c>
      <c r="C18" s="3" t="s">
        <v>6</v>
      </c>
      <c r="D18" s="12" t="s">
        <v>38</v>
      </c>
      <c r="E18" s="241" t="s">
        <v>368</v>
      </c>
      <c r="F18" s="129" t="s">
        <v>86</v>
      </c>
      <c r="G18" s="52">
        <v>76</v>
      </c>
      <c r="H18" s="101">
        <v>64</v>
      </c>
      <c r="I18" s="215" t="str">
        <f t="shared" si="0"/>
        <v>TBK</v>
      </c>
      <c r="J18" s="102">
        <v>70</v>
      </c>
      <c r="K18" s="215" t="str">
        <f t="shared" si="1"/>
        <v>Khá</v>
      </c>
      <c r="L18" s="121"/>
    </row>
    <row r="19" spans="1:12" ht="15" customHeight="1">
      <c r="A19" s="78">
        <v>13</v>
      </c>
      <c r="B19" s="79">
        <v>13</v>
      </c>
      <c r="C19" s="8" t="s">
        <v>39</v>
      </c>
      <c r="D19" s="4" t="s">
        <v>40</v>
      </c>
      <c r="E19" s="243" t="s">
        <v>325</v>
      </c>
      <c r="F19" s="129" t="s">
        <v>86</v>
      </c>
      <c r="G19" s="52">
        <v>80</v>
      </c>
      <c r="H19" s="101">
        <v>80</v>
      </c>
      <c r="I19" s="215" t="str">
        <f t="shared" si="0"/>
        <v>Tốt</v>
      </c>
      <c r="J19" s="102">
        <v>80</v>
      </c>
      <c r="K19" s="215" t="str">
        <f t="shared" si="1"/>
        <v>Tốt</v>
      </c>
      <c r="L19" s="121"/>
    </row>
    <row r="20" spans="1:12" ht="15" customHeight="1">
      <c r="A20" s="78">
        <v>14</v>
      </c>
      <c r="B20" s="79">
        <v>14</v>
      </c>
      <c r="C20" s="8" t="s">
        <v>9</v>
      </c>
      <c r="D20" s="4" t="s">
        <v>40</v>
      </c>
      <c r="E20" s="242" t="s">
        <v>369</v>
      </c>
      <c r="F20" s="129" t="s">
        <v>86</v>
      </c>
      <c r="G20" s="52">
        <v>78</v>
      </c>
      <c r="H20" s="101">
        <v>70</v>
      </c>
      <c r="I20" s="215" t="str">
        <f t="shared" si="0"/>
        <v>Khá</v>
      </c>
      <c r="J20" s="102">
        <v>74</v>
      </c>
      <c r="K20" s="215" t="str">
        <f t="shared" si="1"/>
        <v>Khá</v>
      </c>
      <c r="L20" s="121"/>
    </row>
    <row r="21" spans="1:12" ht="15" customHeight="1">
      <c r="A21" s="78">
        <v>15</v>
      </c>
      <c r="B21" s="79">
        <v>15</v>
      </c>
      <c r="C21" s="3" t="s">
        <v>41</v>
      </c>
      <c r="D21" s="12" t="s">
        <v>42</v>
      </c>
      <c r="E21" s="242" t="s">
        <v>370</v>
      </c>
      <c r="F21" s="129" t="s">
        <v>86</v>
      </c>
      <c r="G21" s="52">
        <v>79</v>
      </c>
      <c r="H21" s="101">
        <v>80</v>
      </c>
      <c r="I21" s="215" t="str">
        <f t="shared" si="0"/>
        <v>Tốt</v>
      </c>
      <c r="J21" s="102">
        <v>79.5</v>
      </c>
      <c r="K21" s="215" t="str">
        <f t="shared" si="1"/>
        <v>Tốt</v>
      </c>
      <c r="L21" s="121"/>
    </row>
    <row r="22" spans="1:12" ht="15" customHeight="1">
      <c r="A22" s="78">
        <v>16</v>
      </c>
      <c r="B22" s="79">
        <v>16</v>
      </c>
      <c r="C22" s="8" t="s">
        <v>43</v>
      </c>
      <c r="D22" s="4" t="s">
        <v>10</v>
      </c>
      <c r="E22" s="242" t="s">
        <v>371</v>
      </c>
      <c r="F22" s="129" t="s">
        <v>86</v>
      </c>
      <c r="G22" s="52">
        <v>72</v>
      </c>
      <c r="H22" s="101">
        <v>80</v>
      </c>
      <c r="I22" s="215" t="str">
        <f t="shared" si="0"/>
        <v>Tốt</v>
      </c>
      <c r="J22" s="102">
        <v>76</v>
      </c>
      <c r="K22" s="215" t="str">
        <f t="shared" si="1"/>
        <v>Khá</v>
      </c>
      <c r="L22" s="121"/>
    </row>
    <row r="23" spans="1:12" ht="15" customHeight="1">
      <c r="A23" s="78">
        <v>17</v>
      </c>
      <c r="B23" s="79">
        <v>17</v>
      </c>
      <c r="C23" s="6" t="s">
        <v>44</v>
      </c>
      <c r="D23" s="7" t="s">
        <v>45</v>
      </c>
      <c r="E23" s="241" t="s">
        <v>372</v>
      </c>
      <c r="F23" s="129" t="s">
        <v>86</v>
      </c>
      <c r="G23" s="52">
        <v>70</v>
      </c>
      <c r="H23" s="101">
        <v>80</v>
      </c>
      <c r="I23" s="215" t="str">
        <f t="shared" si="0"/>
        <v>Tốt</v>
      </c>
      <c r="J23" s="102">
        <v>75</v>
      </c>
      <c r="K23" s="215" t="str">
        <f t="shared" si="1"/>
        <v>Khá</v>
      </c>
      <c r="L23" s="121"/>
    </row>
    <row r="24" spans="1:12" ht="15" customHeight="1">
      <c r="A24" s="78">
        <v>18</v>
      </c>
      <c r="B24" s="79">
        <v>18</v>
      </c>
      <c r="C24" s="16" t="s">
        <v>46</v>
      </c>
      <c r="D24" s="4" t="s">
        <v>12</v>
      </c>
      <c r="E24" s="242" t="s">
        <v>373</v>
      </c>
      <c r="F24" s="129" t="s">
        <v>86</v>
      </c>
      <c r="G24" s="52">
        <v>79</v>
      </c>
      <c r="H24" s="101">
        <v>80</v>
      </c>
      <c r="I24" s="215" t="str">
        <f t="shared" si="0"/>
        <v>Tốt</v>
      </c>
      <c r="J24" s="102">
        <v>79.5</v>
      </c>
      <c r="K24" s="215" t="str">
        <f t="shared" si="1"/>
        <v>Tốt</v>
      </c>
      <c r="L24" s="121"/>
    </row>
    <row r="25" spans="1:12" ht="15" customHeight="1">
      <c r="A25" s="78">
        <v>19</v>
      </c>
      <c r="B25" s="79">
        <v>19</v>
      </c>
      <c r="C25" s="17" t="s">
        <v>47</v>
      </c>
      <c r="D25" s="11" t="s">
        <v>13</v>
      </c>
      <c r="E25" s="241" t="s">
        <v>374</v>
      </c>
      <c r="F25" s="129" t="s">
        <v>86</v>
      </c>
      <c r="G25" s="52">
        <v>87</v>
      </c>
      <c r="H25" s="101">
        <v>70</v>
      </c>
      <c r="I25" s="215" t="str">
        <f t="shared" si="0"/>
        <v>Khá</v>
      </c>
      <c r="J25" s="102">
        <v>78.5</v>
      </c>
      <c r="K25" s="215" t="str">
        <f t="shared" si="1"/>
        <v>Khá</v>
      </c>
      <c r="L25" s="121"/>
    </row>
    <row r="26" spans="1:12" ht="15" customHeight="1">
      <c r="A26" s="78">
        <v>20</v>
      </c>
      <c r="B26" s="79">
        <v>20</v>
      </c>
      <c r="C26" s="18" t="s">
        <v>48</v>
      </c>
      <c r="D26" s="14" t="s">
        <v>13</v>
      </c>
      <c r="E26" s="357" t="s">
        <v>568</v>
      </c>
      <c r="F26" s="129" t="s">
        <v>86</v>
      </c>
      <c r="G26" s="52">
        <v>82</v>
      </c>
      <c r="H26" s="101">
        <v>90</v>
      </c>
      <c r="I26" s="215" t="str">
        <f t="shared" si="0"/>
        <v>Xuất sắc</v>
      </c>
      <c r="J26" s="102">
        <f>(G26+H26)/2</f>
        <v>86</v>
      </c>
      <c r="K26" s="215" t="str">
        <f t="shared" si="1"/>
        <v>Tốt</v>
      </c>
      <c r="L26" s="121"/>
    </row>
    <row r="27" spans="1:12" ht="15" customHeight="1">
      <c r="A27" s="78">
        <v>21</v>
      </c>
      <c r="B27" s="79">
        <v>21</v>
      </c>
      <c r="C27" s="20" t="s">
        <v>49</v>
      </c>
      <c r="D27" s="7" t="s">
        <v>2</v>
      </c>
      <c r="E27" s="241" t="s">
        <v>569</v>
      </c>
      <c r="F27" s="129" t="s">
        <v>86</v>
      </c>
      <c r="G27" s="52">
        <v>76</v>
      </c>
      <c r="H27" s="101">
        <v>80</v>
      </c>
      <c r="I27" s="215" t="str">
        <f t="shared" si="0"/>
        <v>Tốt</v>
      </c>
      <c r="J27" s="102">
        <v>78</v>
      </c>
      <c r="K27" s="215" t="str">
        <f t="shared" si="1"/>
        <v>Khá</v>
      </c>
      <c r="L27" s="121"/>
    </row>
    <row r="28" spans="1:12" s="174" customFormat="1" ht="15" customHeight="1">
      <c r="A28" s="78">
        <v>22</v>
      </c>
      <c r="B28" s="79">
        <v>22</v>
      </c>
      <c r="C28" s="175" t="s">
        <v>50</v>
      </c>
      <c r="D28" s="176" t="s">
        <v>51</v>
      </c>
      <c r="E28" s="241" t="s">
        <v>375</v>
      </c>
      <c r="F28" s="170" t="s">
        <v>86</v>
      </c>
      <c r="G28" s="169">
        <v>50</v>
      </c>
      <c r="H28" s="171">
        <v>45</v>
      </c>
      <c r="I28" s="341" t="str">
        <f t="shared" si="0"/>
        <v>Yếu</v>
      </c>
      <c r="J28" s="172">
        <v>47.5</v>
      </c>
      <c r="K28" s="341" t="str">
        <f t="shared" si="1"/>
        <v>Yếu</v>
      </c>
      <c r="L28" s="177" t="s">
        <v>556</v>
      </c>
    </row>
    <row r="29" spans="1:12" ht="15" customHeight="1">
      <c r="A29" s="78">
        <v>23</v>
      </c>
      <c r="B29" s="79">
        <v>23</v>
      </c>
      <c r="C29" s="16" t="s">
        <v>9</v>
      </c>
      <c r="D29" s="12" t="s">
        <v>52</v>
      </c>
      <c r="E29" s="358" t="s">
        <v>376</v>
      </c>
      <c r="F29" s="129" t="s">
        <v>86</v>
      </c>
      <c r="G29" s="52">
        <v>72</v>
      </c>
      <c r="H29" s="101">
        <v>80</v>
      </c>
      <c r="I29" s="215" t="str">
        <f t="shared" si="0"/>
        <v>Tốt</v>
      </c>
      <c r="J29" s="102">
        <v>76</v>
      </c>
      <c r="K29" s="215" t="str">
        <f t="shared" si="1"/>
        <v>Khá</v>
      </c>
      <c r="L29" s="121"/>
    </row>
    <row r="30" spans="1:12" ht="15" customHeight="1">
      <c r="A30" s="78">
        <v>24</v>
      </c>
      <c r="B30" s="79">
        <v>24</v>
      </c>
      <c r="C30" s="16" t="s">
        <v>53</v>
      </c>
      <c r="D30" s="4" t="s">
        <v>1</v>
      </c>
      <c r="E30" s="241" t="s">
        <v>377</v>
      </c>
      <c r="F30" s="129" t="s">
        <v>86</v>
      </c>
      <c r="G30" s="52">
        <v>76</v>
      </c>
      <c r="H30" s="101">
        <v>80</v>
      </c>
      <c r="I30" s="215" t="str">
        <f t="shared" si="0"/>
        <v>Tốt</v>
      </c>
      <c r="J30" s="102">
        <v>78</v>
      </c>
      <c r="K30" s="215" t="str">
        <f t="shared" si="1"/>
        <v>Khá</v>
      </c>
      <c r="L30" s="121"/>
    </row>
    <row r="31" spans="1:12" ht="15" customHeight="1">
      <c r="A31" s="78">
        <v>25</v>
      </c>
      <c r="B31" s="79">
        <v>25</v>
      </c>
      <c r="C31" s="6" t="s">
        <v>11</v>
      </c>
      <c r="D31" s="21" t="s">
        <v>1</v>
      </c>
      <c r="E31" s="357" t="s">
        <v>570</v>
      </c>
      <c r="F31" s="129" t="s">
        <v>86</v>
      </c>
      <c r="G31" s="52">
        <v>75</v>
      </c>
      <c r="H31" s="101">
        <v>80</v>
      </c>
      <c r="I31" s="215" t="str">
        <f t="shared" si="0"/>
        <v>Tốt</v>
      </c>
      <c r="J31" s="102">
        <v>77.5</v>
      </c>
      <c r="K31" s="215" t="str">
        <f t="shared" si="1"/>
        <v>Khá</v>
      </c>
      <c r="L31" s="121"/>
    </row>
    <row r="32" spans="1:12" ht="15" customHeight="1">
      <c r="A32" s="78">
        <v>26</v>
      </c>
      <c r="B32" s="79">
        <v>26</v>
      </c>
      <c r="C32" s="3" t="s">
        <v>54</v>
      </c>
      <c r="D32" s="23" t="s">
        <v>55</v>
      </c>
      <c r="E32" s="241" t="s">
        <v>571</v>
      </c>
      <c r="F32" s="129" t="s">
        <v>86</v>
      </c>
      <c r="G32" s="52">
        <v>74</v>
      </c>
      <c r="H32" s="101">
        <v>72</v>
      </c>
      <c r="I32" s="215" t="str">
        <f t="shared" si="0"/>
        <v>Khá</v>
      </c>
      <c r="J32" s="102">
        <v>73</v>
      </c>
      <c r="K32" s="215" t="str">
        <f t="shared" si="1"/>
        <v>Khá</v>
      </c>
      <c r="L32" s="121"/>
    </row>
    <row r="33" spans="1:12" ht="15" customHeight="1">
      <c r="A33" s="78">
        <v>27</v>
      </c>
      <c r="B33" s="79">
        <v>27</v>
      </c>
      <c r="C33" s="3" t="s">
        <v>56</v>
      </c>
      <c r="D33" s="23" t="s">
        <v>15</v>
      </c>
      <c r="E33" s="241" t="s">
        <v>378</v>
      </c>
      <c r="F33" s="129" t="s">
        <v>86</v>
      </c>
      <c r="G33" s="52">
        <v>79</v>
      </c>
      <c r="H33" s="101">
        <v>80</v>
      </c>
      <c r="I33" s="215" t="str">
        <f t="shared" si="0"/>
        <v>Tốt</v>
      </c>
      <c r="J33" s="102">
        <v>79.5</v>
      </c>
      <c r="K33" s="215" t="str">
        <f t="shared" si="1"/>
        <v>Tốt</v>
      </c>
      <c r="L33" s="121"/>
    </row>
    <row r="34" spans="1:12" ht="15" customHeight="1">
      <c r="A34" s="78">
        <v>28</v>
      </c>
      <c r="B34" s="79">
        <v>28</v>
      </c>
      <c r="C34" s="13" t="s">
        <v>57</v>
      </c>
      <c r="D34" s="22" t="s">
        <v>58</v>
      </c>
      <c r="E34" s="357" t="s">
        <v>572</v>
      </c>
      <c r="F34" s="129" t="s">
        <v>86</v>
      </c>
      <c r="G34" s="52">
        <v>76</v>
      </c>
      <c r="H34" s="101">
        <v>80</v>
      </c>
      <c r="I34" s="215" t="str">
        <f t="shared" si="0"/>
        <v>Tốt</v>
      </c>
      <c r="J34" s="102">
        <v>78</v>
      </c>
      <c r="K34" s="215" t="str">
        <f t="shared" si="1"/>
        <v>Khá</v>
      </c>
      <c r="L34" s="121"/>
    </row>
    <row r="35" spans="1:12" s="80" customFormat="1" ht="15" customHeight="1">
      <c r="A35" s="78">
        <v>29</v>
      </c>
      <c r="B35" s="79">
        <v>29</v>
      </c>
      <c r="C35" s="3" t="s">
        <v>4</v>
      </c>
      <c r="D35" s="19" t="s">
        <v>59</v>
      </c>
      <c r="E35" s="241" t="s">
        <v>379</v>
      </c>
      <c r="F35" s="129" t="s">
        <v>86</v>
      </c>
      <c r="G35" s="52">
        <v>79</v>
      </c>
      <c r="H35" s="106">
        <v>80</v>
      </c>
      <c r="I35" s="215" t="str">
        <f t="shared" si="0"/>
        <v>Tốt</v>
      </c>
      <c r="J35" s="97">
        <v>79.5</v>
      </c>
      <c r="K35" s="215" t="str">
        <f t="shared" si="1"/>
        <v>Tốt</v>
      </c>
      <c r="L35" s="122"/>
    </row>
    <row r="36" spans="1:12" s="80" customFormat="1" ht="15" customHeight="1">
      <c r="A36" s="78">
        <v>30</v>
      </c>
      <c r="B36" s="79">
        <v>30</v>
      </c>
      <c r="C36" s="5" t="s">
        <v>60</v>
      </c>
      <c r="D36" s="19" t="s">
        <v>59</v>
      </c>
      <c r="E36" s="241" t="s">
        <v>380</v>
      </c>
      <c r="F36" s="129" t="s">
        <v>86</v>
      </c>
      <c r="G36" s="52">
        <v>81</v>
      </c>
      <c r="H36" s="106">
        <v>90</v>
      </c>
      <c r="I36" s="215" t="str">
        <f t="shared" si="0"/>
        <v>Xuất sắc</v>
      </c>
      <c r="J36" s="97">
        <f>(G36+H36)/2</f>
        <v>85.5</v>
      </c>
      <c r="K36" s="215" t="str">
        <f t="shared" si="1"/>
        <v>Tốt</v>
      </c>
      <c r="L36" s="122"/>
    </row>
    <row r="37" spans="1:12" s="80" customFormat="1" ht="15" customHeight="1">
      <c r="A37" s="78">
        <v>31</v>
      </c>
      <c r="B37" s="79">
        <v>31</v>
      </c>
      <c r="C37" s="5" t="s">
        <v>4</v>
      </c>
      <c r="D37" s="19" t="s">
        <v>59</v>
      </c>
      <c r="E37" s="355" t="s">
        <v>573</v>
      </c>
      <c r="F37" s="129" t="s">
        <v>86</v>
      </c>
      <c r="G37" s="52">
        <v>76</v>
      </c>
      <c r="H37" s="106">
        <v>90</v>
      </c>
      <c r="I37" s="215" t="str">
        <f t="shared" si="0"/>
        <v>Xuất sắc</v>
      </c>
      <c r="J37" s="97">
        <f>(G37+H37)/2</f>
        <v>83</v>
      </c>
      <c r="K37" s="215" t="str">
        <f t="shared" si="1"/>
        <v>Tốt</v>
      </c>
      <c r="L37" s="122"/>
    </row>
    <row r="38" spans="1:12" s="80" customFormat="1" ht="15" customHeight="1">
      <c r="A38" s="78">
        <v>32</v>
      </c>
      <c r="B38" s="79">
        <v>32</v>
      </c>
      <c r="C38" s="3" t="s">
        <v>8</v>
      </c>
      <c r="D38" s="19" t="s">
        <v>17</v>
      </c>
      <c r="E38" s="359" t="s">
        <v>574</v>
      </c>
      <c r="F38" s="129" t="s">
        <v>86</v>
      </c>
      <c r="G38" s="52">
        <v>75</v>
      </c>
      <c r="H38" s="106">
        <v>80</v>
      </c>
      <c r="I38" s="215" t="str">
        <f t="shared" si="0"/>
        <v>Tốt</v>
      </c>
      <c r="J38" s="97">
        <v>77.5</v>
      </c>
      <c r="K38" s="215" t="str">
        <f t="shared" si="1"/>
        <v>Khá</v>
      </c>
      <c r="L38" s="122"/>
    </row>
    <row r="39" spans="1:12" s="80" customFormat="1" ht="15" customHeight="1">
      <c r="A39" s="78">
        <v>33</v>
      </c>
      <c r="B39" s="79">
        <v>33</v>
      </c>
      <c r="C39" s="3" t="s">
        <v>61</v>
      </c>
      <c r="D39" s="23" t="s">
        <v>18</v>
      </c>
      <c r="E39" s="241" t="s">
        <v>381</v>
      </c>
      <c r="F39" s="129" t="s">
        <v>86</v>
      </c>
      <c r="G39" s="52">
        <v>78</v>
      </c>
      <c r="H39" s="106">
        <v>80</v>
      </c>
      <c r="I39" s="215" t="str">
        <f t="shared" si="0"/>
        <v>Tốt</v>
      </c>
      <c r="J39" s="97">
        <v>79</v>
      </c>
      <c r="K39" s="215" t="str">
        <f t="shared" si="1"/>
        <v>Khá</v>
      </c>
      <c r="L39" s="122"/>
    </row>
    <row r="40" spans="1:12" s="80" customFormat="1" ht="15" customHeight="1">
      <c r="A40" s="78">
        <v>34</v>
      </c>
      <c r="B40" s="79">
        <v>34</v>
      </c>
      <c r="C40" s="5" t="s">
        <v>24</v>
      </c>
      <c r="D40" s="24" t="s">
        <v>18</v>
      </c>
      <c r="E40" s="241" t="s">
        <v>382</v>
      </c>
      <c r="F40" s="129" t="s">
        <v>86</v>
      </c>
      <c r="G40" s="52">
        <v>70</v>
      </c>
      <c r="H40" s="106">
        <v>80</v>
      </c>
      <c r="I40" s="215" t="str">
        <f t="shared" si="0"/>
        <v>Tốt</v>
      </c>
      <c r="J40" s="97">
        <v>75</v>
      </c>
      <c r="K40" s="215" t="str">
        <f t="shared" si="1"/>
        <v>Khá</v>
      </c>
      <c r="L40" s="122"/>
    </row>
    <row r="41" spans="1:12" s="80" customFormat="1" ht="15" customHeight="1">
      <c r="A41" s="78">
        <v>35</v>
      </c>
      <c r="B41" s="79">
        <v>35</v>
      </c>
      <c r="C41" s="8" t="s">
        <v>4</v>
      </c>
      <c r="D41" s="19" t="s">
        <v>18</v>
      </c>
      <c r="E41" s="355" t="s">
        <v>575</v>
      </c>
      <c r="F41" s="129" t="s">
        <v>86</v>
      </c>
      <c r="G41" s="52">
        <v>69</v>
      </c>
      <c r="H41" s="106">
        <v>80</v>
      </c>
      <c r="I41" s="215" t="str">
        <f t="shared" si="0"/>
        <v>Tốt</v>
      </c>
      <c r="J41" s="97">
        <v>74.5</v>
      </c>
      <c r="K41" s="215" t="str">
        <f t="shared" si="1"/>
        <v>Khá</v>
      </c>
      <c r="L41" s="122"/>
    </row>
    <row r="42" spans="1:12" s="80" customFormat="1" ht="15" customHeight="1">
      <c r="A42" s="78">
        <v>36</v>
      </c>
      <c r="B42" s="79">
        <v>36</v>
      </c>
      <c r="C42" s="13" t="s">
        <v>16</v>
      </c>
      <c r="D42" s="22" t="s">
        <v>62</v>
      </c>
      <c r="E42" s="241" t="s">
        <v>383</v>
      </c>
      <c r="F42" s="129" t="s">
        <v>86</v>
      </c>
      <c r="G42" s="52">
        <v>72</v>
      </c>
      <c r="H42" s="106">
        <v>90</v>
      </c>
      <c r="I42" s="215" t="str">
        <f t="shared" si="0"/>
        <v>Xuất sắc</v>
      </c>
      <c r="J42" s="97">
        <f>(G42+H42)/2</f>
        <v>81</v>
      </c>
      <c r="K42" s="215" t="str">
        <f t="shared" si="1"/>
        <v>Tốt</v>
      </c>
      <c r="L42" s="122"/>
    </row>
    <row r="43" spans="1:12" s="80" customFormat="1" ht="15" customHeight="1">
      <c r="A43" s="78">
        <v>37</v>
      </c>
      <c r="B43" s="79">
        <v>37</v>
      </c>
      <c r="C43" s="3" t="s">
        <v>64</v>
      </c>
      <c r="D43" s="23" t="s">
        <v>63</v>
      </c>
      <c r="E43" s="241" t="s">
        <v>384</v>
      </c>
      <c r="F43" s="129" t="s">
        <v>86</v>
      </c>
      <c r="G43" s="52">
        <v>85</v>
      </c>
      <c r="H43" s="106">
        <v>85</v>
      </c>
      <c r="I43" s="215" t="str">
        <f t="shared" si="0"/>
        <v>Tốt</v>
      </c>
      <c r="J43" s="97">
        <v>85</v>
      </c>
      <c r="K43" s="215" t="str">
        <f t="shared" si="1"/>
        <v>Tốt</v>
      </c>
      <c r="L43" s="122"/>
    </row>
    <row r="44" spans="1:12" s="80" customFormat="1" ht="15" customHeight="1">
      <c r="A44" s="78">
        <v>38</v>
      </c>
      <c r="B44" s="79">
        <v>38</v>
      </c>
      <c r="C44" s="13" t="s">
        <v>66</v>
      </c>
      <c r="D44" s="22" t="s">
        <v>67</v>
      </c>
      <c r="E44" s="357" t="s">
        <v>576</v>
      </c>
      <c r="F44" s="129" t="s">
        <v>86</v>
      </c>
      <c r="G44" s="52">
        <v>75</v>
      </c>
      <c r="H44" s="106">
        <v>80</v>
      </c>
      <c r="I44" s="215" t="str">
        <f t="shared" si="0"/>
        <v>Tốt</v>
      </c>
      <c r="J44" s="97">
        <v>77.5</v>
      </c>
      <c r="K44" s="215" t="str">
        <f t="shared" si="1"/>
        <v>Khá</v>
      </c>
      <c r="L44" s="122"/>
    </row>
    <row r="45" spans="1:12" s="80" customFormat="1" ht="15" customHeight="1">
      <c r="A45" s="78">
        <v>39</v>
      </c>
      <c r="B45" s="79">
        <v>39</v>
      </c>
      <c r="C45" s="6" t="s">
        <v>19</v>
      </c>
      <c r="D45" s="25" t="s">
        <v>68</v>
      </c>
      <c r="E45" s="241" t="s">
        <v>385</v>
      </c>
      <c r="F45" s="129" t="s">
        <v>86</v>
      </c>
      <c r="G45" s="52">
        <v>67</v>
      </c>
      <c r="H45" s="106">
        <v>68</v>
      </c>
      <c r="I45" s="215" t="str">
        <f t="shared" si="0"/>
        <v>TBK</v>
      </c>
      <c r="J45" s="97">
        <v>67.5</v>
      </c>
      <c r="K45" s="215" t="str">
        <f t="shared" si="1"/>
        <v>TBK</v>
      </c>
      <c r="L45" s="122"/>
    </row>
    <row r="46" spans="1:12" s="80" customFormat="1" ht="15" customHeight="1">
      <c r="A46" s="78">
        <v>40</v>
      </c>
      <c r="B46" s="79">
        <v>40</v>
      </c>
      <c r="C46" s="3" t="s">
        <v>69</v>
      </c>
      <c r="D46" s="23" t="s">
        <v>70</v>
      </c>
      <c r="E46" s="241" t="s">
        <v>577</v>
      </c>
      <c r="F46" s="129" t="s">
        <v>86</v>
      </c>
      <c r="G46" s="52">
        <v>76</v>
      </c>
      <c r="H46" s="106">
        <v>80</v>
      </c>
      <c r="I46" s="215" t="str">
        <f t="shared" si="0"/>
        <v>Tốt</v>
      </c>
      <c r="J46" s="97">
        <v>78</v>
      </c>
      <c r="K46" s="215" t="str">
        <f t="shared" si="1"/>
        <v>Khá</v>
      </c>
      <c r="L46" s="122"/>
    </row>
    <row r="47" spans="1:12" s="80" customFormat="1" ht="15" customHeight="1">
      <c r="A47" s="78">
        <v>41</v>
      </c>
      <c r="B47" s="79">
        <v>41</v>
      </c>
      <c r="C47" s="5" t="s">
        <v>14</v>
      </c>
      <c r="D47" s="19" t="s">
        <v>21</v>
      </c>
      <c r="E47" s="241" t="s">
        <v>386</v>
      </c>
      <c r="F47" s="129" t="s">
        <v>86</v>
      </c>
      <c r="G47" s="52">
        <v>76</v>
      </c>
      <c r="H47" s="106">
        <v>75</v>
      </c>
      <c r="I47" s="215" t="str">
        <f t="shared" si="0"/>
        <v>Khá</v>
      </c>
      <c r="J47" s="97">
        <v>75.5</v>
      </c>
      <c r="K47" s="215" t="str">
        <f t="shared" si="1"/>
        <v>Khá</v>
      </c>
      <c r="L47" s="122"/>
    </row>
    <row r="48" spans="1:12" s="80" customFormat="1" ht="15" customHeight="1">
      <c r="A48" s="78">
        <v>42</v>
      </c>
      <c r="B48" s="79">
        <v>42</v>
      </c>
      <c r="C48" s="13" t="s">
        <v>65</v>
      </c>
      <c r="D48" s="21" t="s">
        <v>21</v>
      </c>
      <c r="E48" s="241" t="s">
        <v>387</v>
      </c>
      <c r="F48" s="129" t="s">
        <v>86</v>
      </c>
      <c r="G48" s="52">
        <v>76</v>
      </c>
      <c r="H48" s="106">
        <v>70</v>
      </c>
      <c r="I48" s="215" t="str">
        <f t="shared" si="0"/>
        <v>Khá</v>
      </c>
      <c r="J48" s="97">
        <v>73</v>
      </c>
      <c r="K48" s="215" t="str">
        <f t="shared" si="1"/>
        <v>Khá</v>
      </c>
      <c r="L48" s="122"/>
    </row>
    <row r="49" spans="1:12" s="80" customFormat="1" ht="15" customHeight="1">
      <c r="A49" s="78">
        <v>43</v>
      </c>
      <c r="B49" s="79">
        <v>43</v>
      </c>
      <c r="C49" s="8" t="s">
        <v>71</v>
      </c>
      <c r="D49" s="19" t="s">
        <v>72</v>
      </c>
      <c r="E49" s="196" t="s">
        <v>388</v>
      </c>
      <c r="F49" s="129" t="s">
        <v>86</v>
      </c>
      <c r="G49" s="52">
        <v>71</v>
      </c>
      <c r="H49" s="106">
        <v>75</v>
      </c>
      <c r="I49" s="215" t="str">
        <f t="shared" si="0"/>
        <v>Khá</v>
      </c>
      <c r="J49" s="97">
        <v>73</v>
      </c>
      <c r="K49" s="215" t="str">
        <f t="shared" si="1"/>
        <v>Khá</v>
      </c>
      <c r="L49" s="122"/>
    </row>
    <row r="50" spans="1:12" s="80" customFormat="1" ht="15" customHeight="1">
      <c r="A50" s="78">
        <v>44</v>
      </c>
      <c r="B50" s="79">
        <v>44</v>
      </c>
      <c r="C50" s="3" t="s">
        <v>73</v>
      </c>
      <c r="D50" s="23" t="s">
        <v>74</v>
      </c>
      <c r="E50" s="241" t="s">
        <v>389</v>
      </c>
      <c r="F50" s="129" t="s">
        <v>86</v>
      </c>
      <c r="G50" s="52">
        <v>74</v>
      </c>
      <c r="H50" s="106">
        <v>80</v>
      </c>
      <c r="I50" s="215" t="str">
        <f t="shared" si="0"/>
        <v>Tốt</v>
      </c>
      <c r="J50" s="97">
        <v>77</v>
      </c>
      <c r="K50" s="215" t="str">
        <f t="shared" si="1"/>
        <v>Khá</v>
      </c>
      <c r="L50" s="122"/>
    </row>
    <row r="51" spans="1:12" s="80" customFormat="1" ht="15" customHeight="1">
      <c r="A51" s="78">
        <v>45</v>
      </c>
      <c r="B51" s="79">
        <v>45</v>
      </c>
      <c r="C51" s="3" t="s">
        <v>75</v>
      </c>
      <c r="D51" s="23" t="s">
        <v>74</v>
      </c>
      <c r="E51" s="355" t="s">
        <v>578</v>
      </c>
      <c r="F51" s="129" t="s">
        <v>86</v>
      </c>
      <c r="G51" s="52">
        <v>73</v>
      </c>
      <c r="H51" s="106">
        <v>60</v>
      </c>
      <c r="I51" s="215" t="str">
        <f t="shared" si="0"/>
        <v>TBK</v>
      </c>
      <c r="J51" s="97">
        <v>67</v>
      </c>
      <c r="K51" s="215" t="str">
        <f t="shared" si="1"/>
        <v>TBK</v>
      </c>
      <c r="L51" s="122"/>
    </row>
    <row r="52" spans="1:12" s="80" customFormat="1" ht="15" customHeight="1">
      <c r="A52" s="78">
        <v>46</v>
      </c>
      <c r="B52" s="79">
        <v>46</v>
      </c>
      <c r="C52" s="5" t="s">
        <v>76</v>
      </c>
      <c r="D52" s="24" t="s">
        <v>77</v>
      </c>
      <c r="E52" s="355" t="s">
        <v>579</v>
      </c>
      <c r="F52" s="129" t="s">
        <v>86</v>
      </c>
      <c r="G52" s="52">
        <v>70</v>
      </c>
      <c r="H52" s="106">
        <v>50</v>
      </c>
      <c r="I52" s="215" t="str">
        <f t="shared" si="0"/>
        <v>TB</v>
      </c>
      <c r="J52" s="97">
        <v>60</v>
      </c>
      <c r="K52" s="215" t="str">
        <f t="shared" si="1"/>
        <v>TBK</v>
      </c>
      <c r="L52" s="122"/>
    </row>
    <row r="53" spans="1:12" s="80" customFormat="1" ht="15" customHeight="1">
      <c r="A53" s="78">
        <v>47</v>
      </c>
      <c r="B53" s="79">
        <v>47</v>
      </c>
      <c r="C53" s="8" t="s">
        <v>78</v>
      </c>
      <c r="D53" s="19" t="s">
        <v>77</v>
      </c>
      <c r="E53" s="353" t="s">
        <v>390</v>
      </c>
      <c r="F53" s="129" t="s">
        <v>86</v>
      </c>
      <c r="G53" s="52">
        <v>76</v>
      </c>
      <c r="H53" s="106">
        <v>70</v>
      </c>
      <c r="I53" s="215" t="str">
        <f t="shared" si="0"/>
        <v>Khá</v>
      </c>
      <c r="J53" s="97">
        <v>73</v>
      </c>
      <c r="K53" s="215" t="str">
        <f t="shared" si="1"/>
        <v>Khá</v>
      </c>
      <c r="L53" s="122"/>
    </row>
    <row r="54" spans="1:12" s="80" customFormat="1" ht="15" customHeight="1">
      <c r="A54" s="78">
        <v>48</v>
      </c>
      <c r="B54" s="79">
        <v>48</v>
      </c>
      <c r="C54" s="3" t="s">
        <v>5</v>
      </c>
      <c r="D54" s="23" t="s">
        <v>80</v>
      </c>
      <c r="E54" s="241" t="s">
        <v>392</v>
      </c>
      <c r="F54" s="129" t="s">
        <v>86</v>
      </c>
      <c r="G54" s="52">
        <v>70</v>
      </c>
      <c r="H54" s="106">
        <v>72</v>
      </c>
      <c r="I54" s="215" t="str">
        <f aca="true" t="shared" si="2" ref="I54:I59">IF(H54&lt;30,"Kém",IF(H54&lt;=49,"Yếu",IF(H54&lt;=59,"TB",IF(H54&lt;=69,"TBK",IF(H54&lt;=79,"Khá",IF(H54&lt;=89,"Tốt","Xuất sắc"))))))</f>
        <v>Khá</v>
      </c>
      <c r="J54" s="97">
        <v>71</v>
      </c>
      <c r="K54" s="215" t="str">
        <f aca="true" t="shared" si="3" ref="K54:K59">IF(J54&lt;30,"Kém",IF(J54&lt;=49,"Yếu",IF(J54&lt;=59,"TB",IF(J54&lt;=69,"TBK",IF(J54&lt;=79,"Khá",IF(J54&lt;=89,"Tốt","Xuất sắc"))))))</f>
        <v>Khá</v>
      </c>
      <c r="L54" s="122"/>
    </row>
    <row r="55" spans="1:12" s="80" customFormat="1" ht="15" customHeight="1">
      <c r="A55" s="78">
        <v>49</v>
      </c>
      <c r="B55" s="79">
        <v>49</v>
      </c>
      <c r="C55" s="3" t="s">
        <v>81</v>
      </c>
      <c r="D55" s="23" t="s">
        <v>82</v>
      </c>
      <c r="E55" s="241" t="s">
        <v>393</v>
      </c>
      <c r="F55" s="129" t="s">
        <v>86</v>
      </c>
      <c r="G55" s="52">
        <v>86</v>
      </c>
      <c r="H55" s="106">
        <v>78</v>
      </c>
      <c r="I55" s="215" t="str">
        <f t="shared" si="2"/>
        <v>Khá</v>
      </c>
      <c r="J55" s="97">
        <v>82</v>
      </c>
      <c r="K55" s="215" t="str">
        <f t="shared" si="3"/>
        <v>Tốt</v>
      </c>
      <c r="L55" s="122"/>
    </row>
    <row r="56" spans="1:12" s="80" customFormat="1" ht="15" customHeight="1">
      <c r="A56" s="78">
        <v>50</v>
      </c>
      <c r="B56" s="79">
        <v>50</v>
      </c>
      <c r="C56" s="6" t="s">
        <v>4</v>
      </c>
      <c r="D56" s="25" t="s">
        <v>7</v>
      </c>
      <c r="E56" s="242" t="s">
        <v>353</v>
      </c>
      <c r="F56" s="129" t="s">
        <v>86</v>
      </c>
      <c r="G56" s="52">
        <v>77</v>
      </c>
      <c r="H56" s="106">
        <v>80</v>
      </c>
      <c r="I56" s="215" t="str">
        <f t="shared" si="2"/>
        <v>Tốt</v>
      </c>
      <c r="J56" s="97">
        <v>78.5</v>
      </c>
      <c r="K56" s="215" t="str">
        <f t="shared" si="3"/>
        <v>Khá</v>
      </c>
      <c r="L56" s="122"/>
    </row>
    <row r="57" spans="1:12" s="80" customFormat="1" ht="15" customHeight="1">
      <c r="A57" s="78">
        <v>51</v>
      </c>
      <c r="B57" s="79">
        <v>51</v>
      </c>
      <c r="C57" s="8" t="s">
        <v>84</v>
      </c>
      <c r="D57" s="19" t="s">
        <v>85</v>
      </c>
      <c r="E57" s="355" t="s">
        <v>580</v>
      </c>
      <c r="F57" s="129" t="s">
        <v>86</v>
      </c>
      <c r="G57" s="52">
        <v>68</v>
      </c>
      <c r="H57" s="106">
        <v>70</v>
      </c>
      <c r="I57" s="215" t="str">
        <f t="shared" si="2"/>
        <v>Khá</v>
      </c>
      <c r="J57" s="97">
        <v>69</v>
      </c>
      <c r="K57" s="215" t="str">
        <f t="shared" si="3"/>
        <v>TBK</v>
      </c>
      <c r="L57" s="122"/>
    </row>
    <row r="58" spans="1:12" s="80" customFormat="1" ht="15" customHeight="1">
      <c r="A58" s="78">
        <v>52</v>
      </c>
      <c r="B58" s="79">
        <v>52</v>
      </c>
      <c r="C58" s="26" t="s">
        <v>87</v>
      </c>
      <c r="D58" s="21" t="s">
        <v>20</v>
      </c>
      <c r="E58" s="355" t="s">
        <v>581</v>
      </c>
      <c r="F58" s="129" t="s">
        <v>86</v>
      </c>
      <c r="G58" s="52">
        <v>74</v>
      </c>
      <c r="H58" s="106">
        <v>80</v>
      </c>
      <c r="I58" s="215" t="str">
        <f t="shared" si="2"/>
        <v>Tốt</v>
      </c>
      <c r="J58" s="97">
        <v>77</v>
      </c>
      <c r="K58" s="215" t="str">
        <f t="shared" si="3"/>
        <v>Khá</v>
      </c>
      <c r="L58" s="122"/>
    </row>
    <row r="59" spans="1:12" s="80" customFormat="1" ht="15" customHeight="1">
      <c r="A59" s="78">
        <v>53</v>
      </c>
      <c r="B59" s="79">
        <v>53</v>
      </c>
      <c r="C59" s="26" t="s">
        <v>88</v>
      </c>
      <c r="D59" s="21" t="s">
        <v>59</v>
      </c>
      <c r="E59" s="355" t="s">
        <v>582</v>
      </c>
      <c r="F59" s="129" t="s">
        <v>86</v>
      </c>
      <c r="G59" s="52">
        <v>70</v>
      </c>
      <c r="H59" s="106">
        <v>80</v>
      </c>
      <c r="I59" s="215" t="str">
        <f t="shared" si="2"/>
        <v>Tốt</v>
      </c>
      <c r="J59" s="97">
        <v>75</v>
      </c>
      <c r="K59" s="215" t="str">
        <f t="shared" si="3"/>
        <v>Khá</v>
      </c>
      <c r="L59" s="122"/>
    </row>
    <row r="60" spans="1:12" ht="15" customHeight="1">
      <c r="A60" s="78">
        <v>54</v>
      </c>
      <c r="B60" s="81">
        <v>1</v>
      </c>
      <c r="C60" s="31" t="s">
        <v>95</v>
      </c>
      <c r="D60" s="30" t="s">
        <v>0</v>
      </c>
      <c r="E60" s="137" t="s">
        <v>373</v>
      </c>
      <c r="F60" s="147" t="s">
        <v>96</v>
      </c>
      <c r="G60" s="148">
        <v>67</v>
      </c>
      <c r="H60" s="148">
        <v>65</v>
      </c>
      <c r="I60" s="163" t="s">
        <v>552</v>
      </c>
      <c r="J60" s="150">
        <v>66</v>
      </c>
      <c r="K60" s="163" t="s">
        <v>552</v>
      </c>
      <c r="L60" s="151"/>
    </row>
    <row r="61" spans="1:12" ht="15" customHeight="1">
      <c r="A61" s="78">
        <v>55</v>
      </c>
      <c r="B61" s="81">
        <v>2</v>
      </c>
      <c r="C61" s="31" t="s">
        <v>98</v>
      </c>
      <c r="D61" s="32" t="s">
        <v>99</v>
      </c>
      <c r="E61" s="137" t="s">
        <v>377</v>
      </c>
      <c r="F61" s="147" t="s">
        <v>96</v>
      </c>
      <c r="G61" s="148">
        <v>70</v>
      </c>
      <c r="H61" s="148">
        <v>51</v>
      </c>
      <c r="I61" s="163" t="s">
        <v>473</v>
      </c>
      <c r="J61" s="150">
        <v>60.5</v>
      </c>
      <c r="K61" s="163" t="s">
        <v>552</v>
      </c>
      <c r="L61" s="151"/>
    </row>
    <row r="62" spans="1:12" ht="15" customHeight="1">
      <c r="A62" s="78">
        <v>56</v>
      </c>
      <c r="B62" s="81">
        <v>3</v>
      </c>
      <c r="C62" s="31" t="s">
        <v>100</v>
      </c>
      <c r="D62" s="32" t="s">
        <v>101</v>
      </c>
      <c r="E62" s="137" t="s">
        <v>394</v>
      </c>
      <c r="F62" s="147" t="s">
        <v>96</v>
      </c>
      <c r="G62" s="148">
        <v>67</v>
      </c>
      <c r="H62" s="148">
        <v>65</v>
      </c>
      <c r="I62" s="163" t="s">
        <v>552</v>
      </c>
      <c r="J62" s="150">
        <v>66</v>
      </c>
      <c r="K62" s="163" t="s">
        <v>552</v>
      </c>
      <c r="L62" s="151"/>
    </row>
    <row r="63" spans="1:12" ht="15" customHeight="1">
      <c r="A63" s="78">
        <v>57</v>
      </c>
      <c r="B63" s="81">
        <v>4</v>
      </c>
      <c r="C63" s="31" t="s">
        <v>102</v>
      </c>
      <c r="D63" s="32" t="s">
        <v>103</v>
      </c>
      <c r="E63" s="137" t="s">
        <v>395</v>
      </c>
      <c r="F63" s="147" t="s">
        <v>96</v>
      </c>
      <c r="G63" s="148">
        <v>65</v>
      </c>
      <c r="H63" s="148">
        <v>70</v>
      </c>
      <c r="I63" s="342" t="s">
        <v>320</v>
      </c>
      <c r="J63" s="150">
        <v>67.5</v>
      </c>
      <c r="K63" s="163" t="s">
        <v>552</v>
      </c>
      <c r="L63" s="151"/>
    </row>
    <row r="64" spans="1:12" ht="15" customHeight="1">
      <c r="A64" s="78">
        <v>58</v>
      </c>
      <c r="B64" s="81">
        <v>5</v>
      </c>
      <c r="C64" s="29" t="s">
        <v>104</v>
      </c>
      <c r="D64" s="30" t="s">
        <v>105</v>
      </c>
      <c r="E64" s="152" t="s">
        <v>396</v>
      </c>
      <c r="F64" s="147" t="s">
        <v>96</v>
      </c>
      <c r="G64" s="148">
        <v>60</v>
      </c>
      <c r="H64" s="148">
        <v>70</v>
      </c>
      <c r="I64" s="342" t="s">
        <v>320</v>
      </c>
      <c r="J64" s="150">
        <v>65</v>
      </c>
      <c r="K64" s="163" t="s">
        <v>552</v>
      </c>
      <c r="L64" s="151"/>
    </row>
    <row r="65" spans="1:12" ht="15" customHeight="1">
      <c r="A65" s="78">
        <v>59</v>
      </c>
      <c r="B65" s="81">
        <v>6</v>
      </c>
      <c r="C65" s="31" t="s">
        <v>106</v>
      </c>
      <c r="D65" s="32" t="s">
        <v>107</v>
      </c>
      <c r="E65" s="137" t="s">
        <v>397</v>
      </c>
      <c r="F65" s="147" t="s">
        <v>96</v>
      </c>
      <c r="G65" s="148">
        <v>65</v>
      </c>
      <c r="H65" s="148">
        <v>79</v>
      </c>
      <c r="I65" s="342" t="s">
        <v>320</v>
      </c>
      <c r="J65" s="150">
        <v>72</v>
      </c>
      <c r="K65" s="342" t="s">
        <v>320</v>
      </c>
      <c r="L65" s="153"/>
    </row>
    <row r="66" spans="1:12" ht="15" customHeight="1">
      <c r="A66" s="78">
        <v>60</v>
      </c>
      <c r="B66" s="81">
        <v>7</v>
      </c>
      <c r="C66" s="29" t="s">
        <v>97</v>
      </c>
      <c r="D66" s="30" t="s">
        <v>108</v>
      </c>
      <c r="E66" s="152" t="s">
        <v>398</v>
      </c>
      <c r="F66" s="147" t="s">
        <v>96</v>
      </c>
      <c r="G66" s="148">
        <v>56</v>
      </c>
      <c r="H66" s="148">
        <v>65</v>
      </c>
      <c r="I66" s="163" t="s">
        <v>552</v>
      </c>
      <c r="J66" s="150">
        <v>60.5</v>
      </c>
      <c r="K66" s="163" t="s">
        <v>552</v>
      </c>
      <c r="L66" s="151"/>
    </row>
    <row r="67" spans="1:12" ht="15" customHeight="1">
      <c r="A67" s="78">
        <v>61</v>
      </c>
      <c r="B67" s="81">
        <v>8</v>
      </c>
      <c r="C67" s="31" t="s">
        <v>111</v>
      </c>
      <c r="D67" s="32" t="s">
        <v>110</v>
      </c>
      <c r="E67" s="137" t="s">
        <v>399</v>
      </c>
      <c r="F67" s="147" t="s">
        <v>96</v>
      </c>
      <c r="G67" s="148">
        <v>65</v>
      </c>
      <c r="H67" s="148">
        <v>60</v>
      </c>
      <c r="I67" s="163" t="s">
        <v>552</v>
      </c>
      <c r="J67" s="150">
        <v>62.5</v>
      </c>
      <c r="K67" s="163" t="s">
        <v>552</v>
      </c>
      <c r="L67" s="151"/>
    </row>
    <row r="68" spans="1:12" ht="15" customHeight="1">
      <c r="A68" s="78">
        <v>62</v>
      </c>
      <c r="B68" s="81">
        <v>9</v>
      </c>
      <c r="C68" s="31" t="s">
        <v>112</v>
      </c>
      <c r="D68" s="32" t="s">
        <v>113</v>
      </c>
      <c r="E68" s="137" t="s">
        <v>400</v>
      </c>
      <c r="F68" s="147" t="s">
        <v>96</v>
      </c>
      <c r="G68" s="148">
        <v>70</v>
      </c>
      <c r="H68" s="148">
        <v>67</v>
      </c>
      <c r="I68" s="163" t="s">
        <v>552</v>
      </c>
      <c r="J68" s="150">
        <v>68.5</v>
      </c>
      <c r="K68" s="163" t="s">
        <v>552</v>
      </c>
      <c r="L68" s="151"/>
    </row>
    <row r="69" spans="1:12" ht="15" customHeight="1">
      <c r="A69" s="78">
        <v>63</v>
      </c>
      <c r="B69" s="81">
        <v>10</v>
      </c>
      <c r="C69" s="31" t="s">
        <v>114</v>
      </c>
      <c r="D69" s="32" t="s">
        <v>113</v>
      </c>
      <c r="E69" s="137" t="s">
        <v>401</v>
      </c>
      <c r="F69" s="147" t="s">
        <v>96</v>
      </c>
      <c r="G69" s="148">
        <v>71</v>
      </c>
      <c r="H69" s="148">
        <v>70</v>
      </c>
      <c r="I69" s="342" t="s">
        <v>320</v>
      </c>
      <c r="J69" s="150">
        <v>70.5</v>
      </c>
      <c r="K69" s="342" t="s">
        <v>320</v>
      </c>
      <c r="L69" s="151"/>
    </row>
    <row r="70" spans="1:12" ht="15" customHeight="1">
      <c r="A70" s="78">
        <v>64</v>
      </c>
      <c r="B70" s="81">
        <v>11</v>
      </c>
      <c r="C70" s="31" t="s">
        <v>115</v>
      </c>
      <c r="D70" s="32" t="s">
        <v>116</v>
      </c>
      <c r="E70" s="137" t="s">
        <v>402</v>
      </c>
      <c r="F70" s="147" t="s">
        <v>96</v>
      </c>
      <c r="G70" s="148">
        <v>63</v>
      </c>
      <c r="H70" s="148">
        <v>70</v>
      </c>
      <c r="I70" s="342" t="s">
        <v>320</v>
      </c>
      <c r="J70" s="150">
        <v>66.5</v>
      </c>
      <c r="K70" s="163" t="s">
        <v>552</v>
      </c>
      <c r="L70" s="151"/>
    </row>
    <row r="71" spans="1:12" ht="15" customHeight="1">
      <c r="A71" s="78">
        <v>65</v>
      </c>
      <c r="B71" s="81">
        <v>12</v>
      </c>
      <c r="C71" s="31" t="s">
        <v>117</v>
      </c>
      <c r="D71" s="32" t="s">
        <v>118</v>
      </c>
      <c r="E71" s="137" t="s">
        <v>403</v>
      </c>
      <c r="F71" s="147" t="s">
        <v>96</v>
      </c>
      <c r="G71" s="148">
        <v>80</v>
      </c>
      <c r="H71" s="148">
        <v>70</v>
      </c>
      <c r="I71" s="342" t="s">
        <v>320</v>
      </c>
      <c r="J71" s="150">
        <v>75</v>
      </c>
      <c r="K71" s="342" t="s">
        <v>320</v>
      </c>
      <c r="L71" s="151"/>
    </row>
    <row r="72" spans="1:12" ht="15" customHeight="1">
      <c r="A72" s="78">
        <v>66</v>
      </c>
      <c r="B72" s="81">
        <v>13</v>
      </c>
      <c r="C72" s="33" t="s">
        <v>119</v>
      </c>
      <c r="D72" s="34" t="s">
        <v>118</v>
      </c>
      <c r="E72" s="137" t="s">
        <v>404</v>
      </c>
      <c r="F72" s="147" t="s">
        <v>96</v>
      </c>
      <c r="G72" s="148">
        <v>54</v>
      </c>
      <c r="H72" s="148">
        <v>50</v>
      </c>
      <c r="I72" s="163" t="s">
        <v>473</v>
      </c>
      <c r="J72" s="150">
        <v>52</v>
      </c>
      <c r="K72" s="163" t="s">
        <v>473</v>
      </c>
      <c r="L72" s="151"/>
    </row>
    <row r="73" spans="1:12" ht="15" customHeight="1">
      <c r="A73" s="78">
        <v>67</v>
      </c>
      <c r="B73" s="81">
        <v>14</v>
      </c>
      <c r="C73" s="35" t="s">
        <v>93</v>
      </c>
      <c r="D73" s="30" t="s">
        <v>45</v>
      </c>
      <c r="E73" s="152" t="s">
        <v>405</v>
      </c>
      <c r="F73" s="147" t="s">
        <v>96</v>
      </c>
      <c r="G73" s="148">
        <v>50</v>
      </c>
      <c r="H73" s="148">
        <v>50</v>
      </c>
      <c r="I73" s="163" t="s">
        <v>473</v>
      </c>
      <c r="J73" s="150">
        <v>50</v>
      </c>
      <c r="K73" s="163" t="s">
        <v>473</v>
      </c>
      <c r="L73" s="151"/>
    </row>
    <row r="74" spans="1:12" ht="15" customHeight="1">
      <c r="A74" s="78">
        <v>68</v>
      </c>
      <c r="B74" s="81">
        <v>15</v>
      </c>
      <c r="C74" s="29" t="s">
        <v>120</v>
      </c>
      <c r="D74" s="30" t="s">
        <v>45</v>
      </c>
      <c r="E74" s="152" t="s">
        <v>406</v>
      </c>
      <c r="F74" s="147" t="s">
        <v>96</v>
      </c>
      <c r="G74" s="148">
        <v>60</v>
      </c>
      <c r="H74" s="148">
        <v>70</v>
      </c>
      <c r="I74" s="342" t="s">
        <v>320</v>
      </c>
      <c r="J74" s="150">
        <v>65</v>
      </c>
      <c r="K74" s="163" t="s">
        <v>552</v>
      </c>
      <c r="L74" s="151"/>
    </row>
    <row r="75" spans="1:12" ht="15" customHeight="1">
      <c r="A75" s="78">
        <v>69</v>
      </c>
      <c r="B75" s="81">
        <v>16</v>
      </c>
      <c r="C75" s="36" t="s">
        <v>121</v>
      </c>
      <c r="D75" s="37" t="s">
        <v>122</v>
      </c>
      <c r="E75" s="103" t="s">
        <v>407</v>
      </c>
      <c r="F75" s="147" t="s">
        <v>96</v>
      </c>
      <c r="G75" s="148">
        <v>69</v>
      </c>
      <c r="H75" s="148">
        <v>67</v>
      </c>
      <c r="I75" s="163" t="s">
        <v>552</v>
      </c>
      <c r="J75" s="150">
        <v>68</v>
      </c>
      <c r="K75" s="163" t="s">
        <v>552</v>
      </c>
      <c r="L75" s="151"/>
    </row>
    <row r="76" spans="1:12" ht="15" customHeight="1">
      <c r="A76" s="78">
        <v>70</v>
      </c>
      <c r="B76" s="81">
        <v>17</v>
      </c>
      <c r="C76" s="31" t="s">
        <v>123</v>
      </c>
      <c r="D76" s="32" t="s">
        <v>124</v>
      </c>
      <c r="E76" s="137" t="s">
        <v>408</v>
      </c>
      <c r="F76" s="147" t="s">
        <v>96</v>
      </c>
      <c r="G76" s="148">
        <v>68</v>
      </c>
      <c r="H76" s="148">
        <v>65</v>
      </c>
      <c r="I76" s="163" t="s">
        <v>552</v>
      </c>
      <c r="J76" s="150">
        <v>66.5</v>
      </c>
      <c r="K76" s="163" t="s">
        <v>552</v>
      </c>
      <c r="L76" s="151"/>
    </row>
    <row r="77" spans="1:12" ht="15" customHeight="1">
      <c r="A77" s="78">
        <v>71</v>
      </c>
      <c r="B77" s="81">
        <v>18</v>
      </c>
      <c r="C77" s="31" t="s">
        <v>125</v>
      </c>
      <c r="D77" s="30" t="s">
        <v>2</v>
      </c>
      <c r="E77" s="137" t="s">
        <v>409</v>
      </c>
      <c r="F77" s="147" t="s">
        <v>96</v>
      </c>
      <c r="G77" s="148">
        <v>60</v>
      </c>
      <c r="H77" s="148">
        <v>50</v>
      </c>
      <c r="I77" s="163" t="s">
        <v>473</v>
      </c>
      <c r="J77" s="150">
        <v>55</v>
      </c>
      <c r="K77" s="163" t="s">
        <v>473</v>
      </c>
      <c r="L77" s="151"/>
    </row>
    <row r="78" spans="1:12" ht="15" customHeight="1">
      <c r="A78" s="78">
        <v>72</v>
      </c>
      <c r="B78" s="81">
        <v>19</v>
      </c>
      <c r="C78" s="31" t="s">
        <v>5</v>
      </c>
      <c r="D78" s="32" t="s">
        <v>126</v>
      </c>
      <c r="E78" s="137" t="s">
        <v>410</v>
      </c>
      <c r="F78" s="147" t="s">
        <v>96</v>
      </c>
      <c r="G78" s="148">
        <v>65</v>
      </c>
      <c r="H78" s="148">
        <v>65</v>
      </c>
      <c r="I78" s="163" t="s">
        <v>552</v>
      </c>
      <c r="J78" s="150">
        <v>65</v>
      </c>
      <c r="K78" s="163" t="s">
        <v>552</v>
      </c>
      <c r="L78" s="151"/>
    </row>
    <row r="79" spans="1:12" ht="15" customHeight="1">
      <c r="A79" s="78">
        <v>73</v>
      </c>
      <c r="B79" s="81">
        <v>20</v>
      </c>
      <c r="C79" s="31" t="s">
        <v>127</v>
      </c>
      <c r="D79" s="32" t="s">
        <v>128</v>
      </c>
      <c r="E79" s="137" t="s">
        <v>411</v>
      </c>
      <c r="F79" s="147" t="s">
        <v>96</v>
      </c>
      <c r="G79" s="148">
        <v>85</v>
      </c>
      <c r="H79" s="148">
        <v>80</v>
      </c>
      <c r="I79" s="342" t="s">
        <v>319</v>
      </c>
      <c r="J79" s="150">
        <v>82.5</v>
      </c>
      <c r="K79" s="342" t="s">
        <v>319</v>
      </c>
      <c r="L79" s="151"/>
    </row>
    <row r="80" spans="1:12" ht="15" customHeight="1">
      <c r="A80" s="78">
        <v>74</v>
      </c>
      <c r="B80" s="81">
        <v>21</v>
      </c>
      <c r="C80" s="31" t="s">
        <v>129</v>
      </c>
      <c r="D80" s="30" t="s">
        <v>130</v>
      </c>
      <c r="E80" s="137" t="s">
        <v>412</v>
      </c>
      <c r="F80" s="147" t="s">
        <v>96</v>
      </c>
      <c r="G80" s="148">
        <v>55</v>
      </c>
      <c r="H80" s="148">
        <v>50</v>
      </c>
      <c r="I80" s="163" t="s">
        <v>473</v>
      </c>
      <c r="J80" s="150">
        <v>52.5</v>
      </c>
      <c r="K80" s="163" t="s">
        <v>473</v>
      </c>
      <c r="L80" s="151"/>
    </row>
    <row r="81" spans="1:12" ht="15" customHeight="1">
      <c r="A81" s="78">
        <v>75</v>
      </c>
      <c r="B81" s="81">
        <v>22</v>
      </c>
      <c r="C81" s="31" t="s">
        <v>5</v>
      </c>
      <c r="D81" s="32" t="s">
        <v>18</v>
      </c>
      <c r="E81" s="137" t="s">
        <v>413</v>
      </c>
      <c r="F81" s="147" t="s">
        <v>96</v>
      </c>
      <c r="G81" s="148">
        <v>72</v>
      </c>
      <c r="H81" s="148">
        <v>67</v>
      </c>
      <c r="I81" s="163" t="s">
        <v>552</v>
      </c>
      <c r="J81" s="150">
        <v>69.5</v>
      </c>
      <c r="K81" s="342" t="s">
        <v>320</v>
      </c>
      <c r="L81" s="151"/>
    </row>
    <row r="82" spans="1:12" ht="15" customHeight="1">
      <c r="A82" s="78">
        <v>76</v>
      </c>
      <c r="B82" s="81">
        <v>23</v>
      </c>
      <c r="C82" s="31" t="s">
        <v>131</v>
      </c>
      <c r="D82" s="30" t="s">
        <v>132</v>
      </c>
      <c r="E82" s="137" t="s">
        <v>414</v>
      </c>
      <c r="F82" s="147" t="s">
        <v>96</v>
      </c>
      <c r="G82" s="148">
        <v>79</v>
      </c>
      <c r="H82" s="148">
        <v>60</v>
      </c>
      <c r="I82" s="163" t="s">
        <v>552</v>
      </c>
      <c r="J82" s="150">
        <v>69.5</v>
      </c>
      <c r="K82" s="342" t="s">
        <v>320</v>
      </c>
      <c r="L82" s="151"/>
    </row>
    <row r="83" spans="1:12" ht="15" customHeight="1">
      <c r="A83" s="78">
        <v>77</v>
      </c>
      <c r="B83" s="81">
        <v>24</v>
      </c>
      <c r="C83" s="31" t="s">
        <v>133</v>
      </c>
      <c r="D83" s="32" t="s">
        <v>134</v>
      </c>
      <c r="E83" s="137" t="s">
        <v>415</v>
      </c>
      <c r="F83" s="147" t="s">
        <v>96</v>
      </c>
      <c r="G83" s="148">
        <v>88</v>
      </c>
      <c r="H83" s="148">
        <v>80</v>
      </c>
      <c r="I83" s="342" t="s">
        <v>319</v>
      </c>
      <c r="J83" s="150">
        <v>84</v>
      </c>
      <c r="K83" s="342" t="s">
        <v>319</v>
      </c>
      <c r="L83" s="151"/>
    </row>
    <row r="84" spans="1:12" ht="15" customHeight="1">
      <c r="A84" s="78">
        <v>78</v>
      </c>
      <c r="B84" s="81">
        <v>25</v>
      </c>
      <c r="C84" s="29" t="s">
        <v>135</v>
      </c>
      <c r="D84" s="30" t="s">
        <v>136</v>
      </c>
      <c r="E84" s="154" t="s">
        <v>416</v>
      </c>
      <c r="F84" s="147" t="s">
        <v>96</v>
      </c>
      <c r="G84" s="148">
        <v>67</v>
      </c>
      <c r="H84" s="148">
        <v>60</v>
      </c>
      <c r="I84" s="163" t="s">
        <v>552</v>
      </c>
      <c r="J84" s="150">
        <v>63.5</v>
      </c>
      <c r="K84" s="163" t="s">
        <v>552</v>
      </c>
      <c r="L84" s="151"/>
    </row>
    <row r="85" spans="1:12" ht="15" customHeight="1">
      <c r="A85" s="78">
        <v>79</v>
      </c>
      <c r="B85" s="81">
        <v>26</v>
      </c>
      <c r="C85" s="31" t="s">
        <v>91</v>
      </c>
      <c r="D85" s="32" t="s">
        <v>137</v>
      </c>
      <c r="E85" s="154" t="s">
        <v>417</v>
      </c>
      <c r="F85" s="147" t="s">
        <v>96</v>
      </c>
      <c r="G85" s="148">
        <v>84</v>
      </c>
      <c r="H85" s="148">
        <v>67</v>
      </c>
      <c r="I85" s="163" t="s">
        <v>552</v>
      </c>
      <c r="J85" s="150">
        <v>75.5</v>
      </c>
      <c r="K85" s="342" t="s">
        <v>320</v>
      </c>
      <c r="L85" s="151"/>
    </row>
    <row r="86" spans="1:12" ht="15" customHeight="1">
      <c r="A86" s="78">
        <v>80</v>
      </c>
      <c r="B86" s="81">
        <v>27</v>
      </c>
      <c r="C86" s="31" t="s">
        <v>5</v>
      </c>
      <c r="D86" s="32" t="s">
        <v>138</v>
      </c>
      <c r="E86" s="152" t="s">
        <v>418</v>
      </c>
      <c r="F86" s="147" t="s">
        <v>96</v>
      </c>
      <c r="G86" s="148">
        <v>50</v>
      </c>
      <c r="H86" s="148">
        <v>70</v>
      </c>
      <c r="I86" s="342" t="s">
        <v>320</v>
      </c>
      <c r="J86" s="150">
        <v>60</v>
      </c>
      <c r="K86" s="163" t="s">
        <v>552</v>
      </c>
      <c r="L86" s="151"/>
    </row>
    <row r="87" spans="1:12" ht="15" customHeight="1">
      <c r="A87" s="78">
        <v>81</v>
      </c>
      <c r="B87" s="81">
        <v>28</v>
      </c>
      <c r="C87" s="31" t="s">
        <v>139</v>
      </c>
      <c r="D87" s="32" t="s">
        <v>140</v>
      </c>
      <c r="E87" s="137" t="s">
        <v>419</v>
      </c>
      <c r="F87" s="147" t="s">
        <v>96</v>
      </c>
      <c r="G87" s="148">
        <v>79</v>
      </c>
      <c r="H87" s="148">
        <v>78</v>
      </c>
      <c r="I87" s="342" t="s">
        <v>320</v>
      </c>
      <c r="J87" s="150">
        <v>78.5</v>
      </c>
      <c r="K87" s="342" t="s">
        <v>320</v>
      </c>
      <c r="L87" s="151"/>
    </row>
    <row r="88" spans="1:12" ht="15" customHeight="1">
      <c r="A88" s="78">
        <v>82</v>
      </c>
      <c r="B88" s="81">
        <v>29</v>
      </c>
      <c r="C88" s="31" t="s">
        <v>5</v>
      </c>
      <c r="D88" s="32" t="s">
        <v>94</v>
      </c>
      <c r="E88" s="137" t="s">
        <v>420</v>
      </c>
      <c r="F88" s="147" t="s">
        <v>96</v>
      </c>
      <c r="G88" s="148">
        <v>50</v>
      </c>
      <c r="H88" s="148">
        <v>60</v>
      </c>
      <c r="I88" s="163" t="s">
        <v>552</v>
      </c>
      <c r="J88" s="150">
        <v>55</v>
      </c>
      <c r="K88" s="163" t="s">
        <v>473</v>
      </c>
      <c r="L88" s="151"/>
    </row>
    <row r="89" spans="1:12" ht="15" customHeight="1">
      <c r="A89" s="78">
        <v>83</v>
      </c>
      <c r="B89" s="81">
        <v>30</v>
      </c>
      <c r="C89" s="31" t="s">
        <v>19</v>
      </c>
      <c r="D89" s="32" t="s">
        <v>141</v>
      </c>
      <c r="E89" s="152" t="s">
        <v>421</v>
      </c>
      <c r="F89" s="147" t="s">
        <v>96</v>
      </c>
      <c r="G89" s="148">
        <v>60</v>
      </c>
      <c r="H89" s="148">
        <v>63</v>
      </c>
      <c r="I89" s="163" t="s">
        <v>552</v>
      </c>
      <c r="J89" s="150">
        <v>61.5</v>
      </c>
      <c r="K89" s="163" t="s">
        <v>552</v>
      </c>
      <c r="L89" s="151"/>
    </row>
    <row r="90" spans="1:12" ht="15" customHeight="1">
      <c r="A90" s="78">
        <v>84</v>
      </c>
      <c r="B90" s="81">
        <v>31</v>
      </c>
      <c r="C90" s="31" t="s">
        <v>97</v>
      </c>
      <c r="D90" s="32" t="s">
        <v>142</v>
      </c>
      <c r="E90" s="155" t="s">
        <v>422</v>
      </c>
      <c r="F90" s="147" t="s">
        <v>96</v>
      </c>
      <c r="G90" s="148">
        <v>65</v>
      </c>
      <c r="H90" s="149">
        <v>70</v>
      </c>
      <c r="I90" s="342" t="s">
        <v>320</v>
      </c>
      <c r="J90" s="157">
        <v>67.5</v>
      </c>
      <c r="K90" s="163" t="s">
        <v>552</v>
      </c>
      <c r="L90" s="151"/>
    </row>
    <row r="91" spans="1:12" ht="15" customHeight="1">
      <c r="A91" s="78">
        <v>85</v>
      </c>
      <c r="B91" s="81">
        <v>32</v>
      </c>
      <c r="C91" s="31" t="s">
        <v>143</v>
      </c>
      <c r="D91" s="32" t="s">
        <v>144</v>
      </c>
      <c r="E91" s="137" t="s">
        <v>423</v>
      </c>
      <c r="F91" s="147" t="s">
        <v>96</v>
      </c>
      <c r="G91" s="148">
        <v>72</v>
      </c>
      <c r="H91" s="148">
        <v>65</v>
      </c>
      <c r="I91" s="163" t="s">
        <v>552</v>
      </c>
      <c r="J91" s="150">
        <v>68.5</v>
      </c>
      <c r="K91" s="163" t="s">
        <v>552</v>
      </c>
      <c r="L91" s="158"/>
    </row>
    <row r="92" spans="1:12" ht="15" customHeight="1">
      <c r="A92" s="78">
        <v>86</v>
      </c>
      <c r="B92" s="81">
        <v>33</v>
      </c>
      <c r="C92" s="31" t="s">
        <v>145</v>
      </c>
      <c r="D92" s="32" t="s">
        <v>146</v>
      </c>
      <c r="E92" s="137" t="s">
        <v>424</v>
      </c>
      <c r="F92" s="147" t="s">
        <v>96</v>
      </c>
      <c r="G92" s="148">
        <v>89</v>
      </c>
      <c r="H92" s="148">
        <v>90</v>
      </c>
      <c r="I92" s="342" t="s">
        <v>318</v>
      </c>
      <c r="J92" s="150">
        <v>89.5</v>
      </c>
      <c r="K92" s="342" t="s">
        <v>318</v>
      </c>
      <c r="L92" s="151"/>
    </row>
    <row r="93" spans="1:12" ht="15" customHeight="1">
      <c r="A93" s="78">
        <v>87</v>
      </c>
      <c r="B93" s="81">
        <v>34</v>
      </c>
      <c r="C93" s="31" t="s">
        <v>5</v>
      </c>
      <c r="D93" s="32" t="s">
        <v>147</v>
      </c>
      <c r="E93" s="137" t="s">
        <v>425</v>
      </c>
      <c r="F93" s="147" t="s">
        <v>96</v>
      </c>
      <c r="G93" s="148">
        <v>85</v>
      </c>
      <c r="H93" s="148">
        <v>79</v>
      </c>
      <c r="I93" s="342" t="s">
        <v>320</v>
      </c>
      <c r="J93" s="150">
        <v>82</v>
      </c>
      <c r="K93" s="342" t="s">
        <v>319</v>
      </c>
      <c r="L93" s="151"/>
    </row>
    <row r="94" spans="1:12" ht="15" customHeight="1">
      <c r="A94" s="78">
        <v>88</v>
      </c>
      <c r="B94" s="81">
        <v>35</v>
      </c>
      <c r="C94" s="31" t="s">
        <v>54</v>
      </c>
      <c r="D94" s="32" t="s">
        <v>148</v>
      </c>
      <c r="E94" s="137" t="s">
        <v>426</v>
      </c>
      <c r="F94" s="147" t="s">
        <v>96</v>
      </c>
      <c r="G94" s="148">
        <v>74</v>
      </c>
      <c r="H94" s="148">
        <v>71</v>
      </c>
      <c r="I94" s="342" t="s">
        <v>320</v>
      </c>
      <c r="J94" s="150">
        <v>72.5</v>
      </c>
      <c r="K94" s="342" t="s">
        <v>320</v>
      </c>
      <c r="L94" s="151"/>
    </row>
    <row r="95" spans="1:12" ht="15" customHeight="1">
      <c r="A95" s="78">
        <v>89</v>
      </c>
      <c r="B95" s="81">
        <v>36</v>
      </c>
      <c r="C95" s="31" t="s">
        <v>5</v>
      </c>
      <c r="D95" s="32" t="s">
        <v>72</v>
      </c>
      <c r="E95" s="137" t="s">
        <v>427</v>
      </c>
      <c r="F95" s="147" t="s">
        <v>96</v>
      </c>
      <c r="G95" s="148">
        <v>78</v>
      </c>
      <c r="H95" s="148">
        <v>67</v>
      </c>
      <c r="I95" s="163" t="s">
        <v>552</v>
      </c>
      <c r="J95" s="150">
        <v>72.5</v>
      </c>
      <c r="K95" s="342" t="s">
        <v>320</v>
      </c>
      <c r="L95" s="151"/>
    </row>
    <row r="96" spans="1:12" ht="15" customHeight="1">
      <c r="A96" s="78">
        <v>90</v>
      </c>
      <c r="B96" s="81">
        <v>37</v>
      </c>
      <c r="C96" s="31" t="s">
        <v>149</v>
      </c>
      <c r="D96" s="32" t="s">
        <v>74</v>
      </c>
      <c r="E96" s="137" t="s">
        <v>428</v>
      </c>
      <c r="F96" s="147" t="s">
        <v>96</v>
      </c>
      <c r="G96" s="148">
        <v>72</v>
      </c>
      <c r="H96" s="148">
        <v>65</v>
      </c>
      <c r="I96" s="163" t="s">
        <v>552</v>
      </c>
      <c r="J96" s="150">
        <v>68.5</v>
      </c>
      <c r="K96" s="163" t="s">
        <v>552</v>
      </c>
      <c r="L96" s="151"/>
    </row>
    <row r="97" spans="1:12" ht="15" customHeight="1">
      <c r="A97" s="78">
        <v>91</v>
      </c>
      <c r="B97" s="81">
        <v>38</v>
      </c>
      <c r="C97" s="31" t="s">
        <v>109</v>
      </c>
      <c r="D97" s="32" t="s">
        <v>150</v>
      </c>
      <c r="E97" s="137" t="s">
        <v>429</v>
      </c>
      <c r="F97" s="147" t="s">
        <v>96</v>
      </c>
      <c r="G97" s="148">
        <v>75</v>
      </c>
      <c r="H97" s="148">
        <v>67</v>
      </c>
      <c r="I97" s="163" t="s">
        <v>552</v>
      </c>
      <c r="J97" s="150">
        <v>71</v>
      </c>
      <c r="K97" s="342" t="s">
        <v>320</v>
      </c>
      <c r="L97" s="151"/>
    </row>
    <row r="98" spans="1:12" ht="15" customHeight="1">
      <c r="A98" s="78">
        <v>92</v>
      </c>
      <c r="B98" s="81">
        <v>39</v>
      </c>
      <c r="C98" s="31" t="s">
        <v>151</v>
      </c>
      <c r="D98" s="32" t="s">
        <v>152</v>
      </c>
      <c r="E98" s="137" t="s">
        <v>430</v>
      </c>
      <c r="F98" s="147" t="s">
        <v>96</v>
      </c>
      <c r="G98" s="148">
        <v>73</v>
      </c>
      <c r="H98" s="149">
        <v>73</v>
      </c>
      <c r="I98" s="342" t="s">
        <v>320</v>
      </c>
      <c r="J98" s="150">
        <v>73</v>
      </c>
      <c r="K98" s="342" t="s">
        <v>320</v>
      </c>
      <c r="L98" s="151"/>
    </row>
    <row r="99" spans="1:12" ht="15" customHeight="1">
      <c r="A99" s="78">
        <v>93</v>
      </c>
      <c r="B99" s="81">
        <v>40</v>
      </c>
      <c r="C99" s="31" t="s">
        <v>153</v>
      </c>
      <c r="D99" s="32" t="s">
        <v>82</v>
      </c>
      <c r="E99" s="152" t="s">
        <v>431</v>
      </c>
      <c r="F99" s="147" t="s">
        <v>96</v>
      </c>
      <c r="G99" s="148">
        <v>87</v>
      </c>
      <c r="H99" s="148">
        <v>65</v>
      </c>
      <c r="I99" s="163" t="s">
        <v>552</v>
      </c>
      <c r="J99" s="150">
        <v>76</v>
      </c>
      <c r="K99" s="342" t="s">
        <v>320</v>
      </c>
      <c r="L99" s="151"/>
    </row>
    <row r="100" spans="1:12" ht="15" customHeight="1">
      <c r="A100" s="78">
        <v>94</v>
      </c>
      <c r="B100" s="81">
        <v>41</v>
      </c>
      <c r="C100" s="31" t="s">
        <v>154</v>
      </c>
      <c r="D100" s="32" t="s">
        <v>155</v>
      </c>
      <c r="E100" s="152" t="s">
        <v>432</v>
      </c>
      <c r="F100" s="147" t="s">
        <v>96</v>
      </c>
      <c r="G100" s="148">
        <v>55</v>
      </c>
      <c r="H100" s="148">
        <v>70</v>
      </c>
      <c r="I100" s="342" t="s">
        <v>320</v>
      </c>
      <c r="J100" s="150">
        <v>62.5</v>
      </c>
      <c r="K100" s="163" t="s">
        <v>552</v>
      </c>
      <c r="L100" s="151"/>
    </row>
    <row r="101" spans="1:12" ht="15" customHeight="1">
      <c r="A101" s="78">
        <v>95</v>
      </c>
      <c r="B101" s="81">
        <v>42</v>
      </c>
      <c r="C101" s="31" t="s">
        <v>156</v>
      </c>
      <c r="D101" s="32" t="s">
        <v>92</v>
      </c>
      <c r="E101" s="159" t="s">
        <v>433</v>
      </c>
      <c r="F101" s="147" t="s">
        <v>96</v>
      </c>
      <c r="G101" s="148">
        <v>60</v>
      </c>
      <c r="H101" s="148">
        <v>60</v>
      </c>
      <c r="I101" s="163" t="s">
        <v>552</v>
      </c>
      <c r="J101" s="150">
        <v>60</v>
      </c>
      <c r="K101" s="163" t="s">
        <v>552</v>
      </c>
      <c r="L101" s="151"/>
    </row>
    <row r="102" spans="1:12" ht="15" customHeight="1">
      <c r="A102" s="78">
        <v>96</v>
      </c>
      <c r="B102" s="81">
        <v>43</v>
      </c>
      <c r="C102" s="31" t="s">
        <v>157</v>
      </c>
      <c r="D102" s="32" t="s">
        <v>158</v>
      </c>
      <c r="E102" s="159" t="s">
        <v>434</v>
      </c>
      <c r="F102" s="147" t="s">
        <v>96</v>
      </c>
      <c r="G102" s="148">
        <v>69</v>
      </c>
      <c r="H102" s="148">
        <v>65</v>
      </c>
      <c r="I102" s="163" t="s">
        <v>552</v>
      </c>
      <c r="J102" s="150">
        <v>67</v>
      </c>
      <c r="K102" s="163" t="s">
        <v>552</v>
      </c>
      <c r="L102" s="151"/>
    </row>
    <row r="103" spans="1:12" ht="15" customHeight="1">
      <c r="A103" s="78">
        <v>97</v>
      </c>
      <c r="B103" s="81">
        <v>1</v>
      </c>
      <c r="C103" s="146" t="s">
        <v>159</v>
      </c>
      <c r="D103" s="39" t="s">
        <v>0</v>
      </c>
      <c r="E103" s="162" t="s">
        <v>435</v>
      </c>
      <c r="F103" s="160" t="s">
        <v>160</v>
      </c>
      <c r="G103" s="161">
        <v>88</v>
      </c>
      <c r="H103" s="107">
        <v>83</v>
      </c>
      <c r="I103" s="343" t="str">
        <f aca="true" t="shared" si="4" ref="I103:I122">IF(H103&lt;30,"KÐm",IF(H103&lt;=49,"YÕu",IF(H103&lt;=59,"TB",IF(H103&lt;=69,"TBK",IF(H103&lt;=79,"Kh¸",IF(H103&lt;=89,"Tèt","XuÊt s¾c"))))))</f>
        <v>Tèt</v>
      </c>
      <c r="J103" s="150">
        <f aca="true" t="shared" si="5" ref="J103:J128">(G103+H103)/2</f>
        <v>85.5</v>
      </c>
      <c r="K103" s="215" t="str">
        <f aca="true" t="shared" si="6" ref="K103:K115">IF(J103&lt;30,"Kém",IF(J103&lt;=49,"Yếu",IF(J103&lt;=59,"TB",IF(J103&lt;=69,"TBK",IF(J103&lt;=79,"Khá",IF(J103&lt;=89,"Tốt","Xuất sắc"))))))</f>
        <v>Tốt</v>
      </c>
      <c r="L103" s="151"/>
    </row>
    <row r="104" spans="1:12" ht="15" customHeight="1">
      <c r="A104" s="78">
        <v>98</v>
      </c>
      <c r="B104" s="81">
        <v>2</v>
      </c>
      <c r="C104" s="40" t="s">
        <v>161</v>
      </c>
      <c r="D104" s="41" t="s">
        <v>0</v>
      </c>
      <c r="E104" s="131" t="s">
        <v>436</v>
      </c>
      <c r="F104" s="160" t="s">
        <v>160</v>
      </c>
      <c r="G104" s="161">
        <v>85</v>
      </c>
      <c r="H104" s="108">
        <v>61</v>
      </c>
      <c r="I104" s="343" t="str">
        <f t="shared" si="4"/>
        <v>TBK</v>
      </c>
      <c r="J104" s="150">
        <f t="shared" si="5"/>
        <v>73</v>
      </c>
      <c r="K104" s="215" t="str">
        <f t="shared" si="6"/>
        <v>Khá</v>
      </c>
      <c r="L104" s="151"/>
    </row>
    <row r="105" spans="1:12" ht="15" customHeight="1">
      <c r="A105" s="78">
        <v>99</v>
      </c>
      <c r="B105" s="81">
        <v>3</v>
      </c>
      <c r="C105" s="38" t="s">
        <v>162</v>
      </c>
      <c r="D105" s="42" t="s">
        <v>29</v>
      </c>
      <c r="E105" s="162" t="s">
        <v>437</v>
      </c>
      <c r="F105" s="160" t="s">
        <v>160</v>
      </c>
      <c r="G105" s="161">
        <v>89</v>
      </c>
      <c r="H105" s="107">
        <v>81</v>
      </c>
      <c r="I105" s="343" t="str">
        <f t="shared" si="4"/>
        <v>Tèt</v>
      </c>
      <c r="J105" s="150">
        <f t="shared" si="5"/>
        <v>85</v>
      </c>
      <c r="K105" s="215" t="str">
        <f t="shared" si="6"/>
        <v>Tốt</v>
      </c>
      <c r="L105" s="151"/>
    </row>
    <row r="106" spans="1:12" ht="15" customHeight="1">
      <c r="A106" s="78">
        <v>100</v>
      </c>
      <c r="B106" s="81">
        <v>4</v>
      </c>
      <c r="C106" s="43" t="s">
        <v>91</v>
      </c>
      <c r="D106" s="39" t="s">
        <v>163</v>
      </c>
      <c r="E106" s="162" t="s">
        <v>438</v>
      </c>
      <c r="F106" s="160" t="s">
        <v>160</v>
      </c>
      <c r="G106" s="161">
        <v>89</v>
      </c>
      <c r="H106" s="107">
        <v>74</v>
      </c>
      <c r="I106" s="343" t="str">
        <f t="shared" si="4"/>
        <v>Kh¸</v>
      </c>
      <c r="J106" s="150">
        <f t="shared" si="5"/>
        <v>81.5</v>
      </c>
      <c r="K106" s="215" t="str">
        <f t="shared" si="6"/>
        <v>Tốt</v>
      </c>
      <c r="L106" s="151"/>
    </row>
    <row r="107" spans="1:12" ht="15" customHeight="1">
      <c r="A107" s="78">
        <v>101</v>
      </c>
      <c r="B107" s="81">
        <v>5</v>
      </c>
      <c r="C107" s="38" t="s">
        <v>164</v>
      </c>
      <c r="D107" s="39" t="s">
        <v>165</v>
      </c>
      <c r="E107" s="162" t="s">
        <v>439</v>
      </c>
      <c r="F107" s="160" t="s">
        <v>160</v>
      </c>
      <c r="G107" s="161">
        <v>88</v>
      </c>
      <c r="H107" s="107">
        <v>79</v>
      </c>
      <c r="I107" s="343" t="str">
        <f t="shared" si="4"/>
        <v>Kh¸</v>
      </c>
      <c r="J107" s="150">
        <f t="shared" si="5"/>
        <v>83.5</v>
      </c>
      <c r="K107" s="215" t="str">
        <f t="shared" si="6"/>
        <v>Tốt</v>
      </c>
      <c r="L107" s="151"/>
    </row>
    <row r="108" spans="1:12" ht="15" customHeight="1">
      <c r="A108" s="78">
        <v>102</v>
      </c>
      <c r="B108" s="81">
        <v>6</v>
      </c>
      <c r="C108" s="44" t="s">
        <v>166</v>
      </c>
      <c r="D108" s="45" t="s">
        <v>103</v>
      </c>
      <c r="E108" s="111" t="s">
        <v>440</v>
      </c>
      <c r="F108" s="160" t="s">
        <v>160</v>
      </c>
      <c r="G108" s="161">
        <v>86</v>
      </c>
      <c r="H108" s="107">
        <v>76</v>
      </c>
      <c r="I108" s="343" t="str">
        <f t="shared" si="4"/>
        <v>Kh¸</v>
      </c>
      <c r="J108" s="150">
        <f t="shared" si="5"/>
        <v>81</v>
      </c>
      <c r="K108" s="215" t="str">
        <f t="shared" si="6"/>
        <v>Tốt</v>
      </c>
      <c r="L108" s="151"/>
    </row>
    <row r="109" spans="1:12" ht="15" customHeight="1">
      <c r="A109" s="78">
        <v>103</v>
      </c>
      <c r="B109" s="81">
        <v>7</v>
      </c>
      <c r="C109" s="38" t="s">
        <v>167</v>
      </c>
      <c r="D109" s="42" t="s">
        <v>103</v>
      </c>
      <c r="E109" s="103" t="s">
        <v>441</v>
      </c>
      <c r="F109" s="160" t="s">
        <v>160</v>
      </c>
      <c r="G109" s="161">
        <v>80</v>
      </c>
      <c r="H109" s="107">
        <v>77</v>
      </c>
      <c r="I109" s="343" t="str">
        <f t="shared" si="4"/>
        <v>Kh¸</v>
      </c>
      <c r="J109" s="150">
        <f t="shared" si="5"/>
        <v>78.5</v>
      </c>
      <c r="K109" s="215" t="str">
        <f t="shared" si="6"/>
        <v>Khá</v>
      </c>
      <c r="L109" s="151"/>
    </row>
    <row r="110" spans="1:12" ht="15" customHeight="1">
      <c r="A110" s="78">
        <v>104</v>
      </c>
      <c r="B110" s="81">
        <v>8</v>
      </c>
      <c r="C110" s="38" t="s">
        <v>168</v>
      </c>
      <c r="D110" s="42" t="s">
        <v>169</v>
      </c>
      <c r="E110" s="162" t="s">
        <v>442</v>
      </c>
      <c r="F110" s="160" t="s">
        <v>160</v>
      </c>
      <c r="G110" s="161">
        <v>86</v>
      </c>
      <c r="H110" s="107">
        <v>78</v>
      </c>
      <c r="I110" s="343" t="str">
        <f t="shared" si="4"/>
        <v>Kh¸</v>
      </c>
      <c r="J110" s="150">
        <f t="shared" si="5"/>
        <v>82</v>
      </c>
      <c r="K110" s="215" t="str">
        <f t="shared" si="6"/>
        <v>Tốt</v>
      </c>
      <c r="L110" s="151"/>
    </row>
    <row r="111" spans="1:12" ht="15" customHeight="1">
      <c r="A111" s="78">
        <v>105</v>
      </c>
      <c r="B111" s="81">
        <v>9</v>
      </c>
      <c r="C111" s="44" t="s">
        <v>170</v>
      </c>
      <c r="D111" s="45" t="s">
        <v>171</v>
      </c>
      <c r="E111" s="103" t="s">
        <v>443</v>
      </c>
      <c r="F111" s="160" t="s">
        <v>160</v>
      </c>
      <c r="G111" s="161">
        <v>83</v>
      </c>
      <c r="H111" s="107">
        <v>77</v>
      </c>
      <c r="I111" s="343" t="str">
        <f t="shared" si="4"/>
        <v>Kh¸</v>
      </c>
      <c r="J111" s="150">
        <f t="shared" si="5"/>
        <v>80</v>
      </c>
      <c r="K111" s="215" t="str">
        <f t="shared" si="6"/>
        <v>Tốt</v>
      </c>
      <c r="L111" s="151"/>
    </row>
    <row r="112" spans="1:12" ht="15" customHeight="1">
      <c r="A112" s="78">
        <v>106</v>
      </c>
      <c r="B112" s="81">
        <v>10</v>
      </c>
      <c r="C112" s="44" t="s">
        <v>5</v>
      </c>
      <c r="D112" s="46" t="s">
        <v>110</v>
      </c>
      <c r="E112" s="163" t="s">
        <v>444</v>
      </c>
      <c r="F112" s="160" t="s">
        <v>160</v>
      </c>
      <c r="G112" s="161">
        <v>92</v>
      </c>
      <c r="H112" s="107">
        <v>91</v>
      </c>
      <c r="I112" s="343" t="str">
        <f t="shared" si="4"/>
        <v>XuÊt s¾c</v>
      </c>
      <c r="J112" s="150">
        <f t="shared" si="5"/>
        <v>91.5</v>
      </c>
      <c r="K112" s="215" t="str">
        <f t="shared" si="6"/>
        <v>Xuất sắc</v>
      </c>
      <c r="L112" s="151"/>
    </row>
    <row r="113" spans="1:12" ht="15" customHeight="1">
      <c r="A113" s="78">
        <v>107</v>
      </c>
      <c r="B113" s="81">
        <v>11</v>
      </c>
      <c r="C113" s="44" t="s">
        <v>172</v>
      </c>
      <c r="D113" s="46" t="s">
        <v>173</v>
      </c>
      <c r="E113" s="103" t="s">
        <v>445</v>
      </c>
      <c r="F113" s="160" t="s">
        <v>160</v>
      </c>
      <c r="G113" s="161">
        <v>89</v>
      </c>
      <c r="H113" s="107">
        <v>79</v>
      </c>
      <c r="I113" s="343" t="str">
        <f t="shared" si="4"/>
        <v>Kh¸</v>
      </c>
      <c r="J113" s="150">
        <f t="shared" si="5"/>
        <v>84</v>
      </c>
      <c r="K113" s="215" t="str">
        <f t="shared" si="6"/>
        <v>Tốt</v>
      </c>
      <c r="L113" s="151"/>
    </row>
    <row r="114" spans="1:12" ht="15" customHeight="1">
      <c r="A114" s="78">
        <v>108</v>
      </c>
      <c r="B114" s="81">
        <v>12</v>
      </c>
      <c r="C114" s="44" t="s">
        <v>143</v>
      </c>
      <c r="D114" s="45" t="s">
        <v>174</v>
      </c>
      <c r="E114" s="103" t="s">
        <v>373</v>
      </c>
      <c r="F114" s="160" t="s">
        <v>160</v>
      </c>
      <c r="G114" s="161">
        <v>86</v>
      </c>
      <c r="H114" s="107">
        <v>79</v>
      </c>
      <c r="I114" s="343" t="str">
        <f t="shared" si="4"/>
        <v>Kh¸</v>
      </c>
      <c r="J114" s="150">
        <f t="shared" si="5"/>
        <v>82.5</v>
      </c>
      <c r="K114" s="215" t="str">
        <f t="shared" si="6"/>
        <v>Tốt</v>
      </c>
      <c r="L114" s="151"/>
    </row>
    <row r="115" spans="1:12" ht="15" customHeight="1">
      <c r="A115" s="78">
        <v>109</v>
      </c>
      <c r="B115" s="81">
        <v>13</v>
      </c>
      <c r="C115" s="38" t="s">
        <v>176</v>
      </c>
      <c r="D115" s="42" t="s">
        <v>155</v>
      </c>
      <c r="E115" s="103" t="s">
        <v>446</v>
      </c>
      <c r="F115" s="160" t="s">
        <v>160</v>
      </c>
      <c r="G115" s="161">
        <v>82</v>
      </c>
      <c r="H115" s="107">
        <v>74</v>
      </c>
      <c r="I115" s="343" t="str">
        <f t="shared" si="4"/>
        <v>Kh¸</v>
      </c>
      <c r="J115" s="150">
        <f t="shared" si="5"/>
        <v>78</v>
      </c>
      <c r="K115" s="215" t="str">
        <f t="shared" si="6"/>
        <v>Khá</v>
      </c>
      <c r="L115" s="151"/>
    </row>
    <row r="116" spans="1:12" ht="15" customHeight="1">
      <c r="A116" s="78">
        <v>110</v>
      </c>
      <c r="B116" s="81">
        <v>14</v>
      </c>
      <c r="C116" s="38" t="s">
        <v>5</v>
      </c>
      <c r="D116" s="42" t="s">
        <v>155</v>
      </c>
      <c r="E116" s="162" t="s">
        <v>447</v>
      </c>
      <c r="F116" s="160" t="s">
        <v>160</v>
      </c>
      <c r="G116" s="161">
        <v>87</v>
      </c>
      <c r="H116" s="107">
        <v>79</v>
      </c>
      <c r="I116" s="343" t="str">
        <f t="shared" si="4"/>
        <v>Kh¸</v>
      </c>
      <c r="J116" s="150">
        <f t="shared" si="5"/>
        <v>83</v>
      </c>
      <c r="K116" s="215" t="str">
        <f aca="true" t="shared" si="7" ref="K116:K121">IF(J116&lt;30,"Kém",IF(J116&lt;=49,"Yếu",IF(J116&lt;=59,"TB",IF(J116&lt;=69,"TBK",IF(J116&lt;=79,"Khá",IF(J116&lt;=89,"Tốt","Xuất sắc"))))))</f>
        <v>Tốt</v>
      </c>
      <c r="L116" s="151"/>
    </row>
    <row r="117" spans="1:12" ht="15" customHeight="1">
      <c r="A117" s="78">
        <v>111</v>
      </c>
      <c r="B117" s="81">
        <v>15</v>
      </c>
      <c r="C117" s="44" t="s">
        <v>127</v>
      </c>
      <c r="D117" s="47" t="s">
        <v>177</v>
      </c>
      <c r="E117" s="103" t="s">
        <v>448</v>
      </c>
      <c r="F117" s="160" t="s">
        <v>160</v>
      </c>
      <c r="G117" s="161">
        <v>88</v>
      </c>
      <c r="H117" s="107">
        <v>79</v>
      </c>
      <c r="I117" s="343" t="str">
        <f t="shared" si="4"/>
        <v>Kh¸</v>
      </c>
      <c r="J117" s="150">
        <f t="shared" si="5"/>
        <v>83.5</v>
      </c>
      <c r="K117" s="215" t="str">
        <f t="shared" si="7"/>
        <v>Tốt</v>
      </c>
      <c r="L117" s="151"/>
    </row>
    <row r="118" spans="1:12" ht="15" customHeight="1">
      <c r="A118" s="78">
        <v>112</v>
      </c>
      <c r="B118" s="81">
        <v>16</v>
      </c>
      <c r="C118" s="44" t="s">
        <v>178</v>
      </c>
      <c r="D118" s="45" t="s">
        <v>52</v>
      </c>
      <c r="E118" s="103" t="s">
        <v>325</v>
      </c>
      <c r="F118" s="160" t="s">
        <v>160</v>
      </c>
      <c r="G118" s="161">
        <v>87</v>
      </c>
      <c r="H118" s="107">
        <v>78</v>
      </c>
      <c r="I118" s="343" t="str">
        <f t="shared" si="4"/>
        <v>Kh¸</v>
      </c>
      <c r="J118" s="150">
        <f t="shared" si="5"/>
        <v>82.5</v>
      </c>
      <c r="K118" s="215" t="str">
        <f t="shared" si="7"/>
        <v>Tốt</v>
      </c>
      <c r="L118" s="151"/>
    </row>
    <row r="119" spans="1:12" ht="15" customHeight="1">
      <c r="A119" s="78">
        <v>113</v>
      </c>
      <c r="B119" s="81">
        <v>17</v>
      </c>
      <c r="C119" s="35" t="s">
        <v>179</v>
      </c>
      <c r="D119" s="48" t="s">
        <v>52</v>
      </c>
      <c r="E119" s="152" t="s">
        <v>449</v>
      </c>
      <c r="F119" s="160" t="s">
        <v>160</v>
      </c>
      <c r="G119" s="161">
        <v>90</v>
      </c>
      <c r="H119" s="107">
        <v>79</v>
      </c>
      <c r="I119" s="343" t="str">
        <f t="shared" si="4"/>
        <v>Kh¸</v>
      </c>
      <c r="J119" s="150">
        <f t="shared" si="5"/>
        <v>84.5</v>
      </c>
      <c r="K119" s="215" t="str">
        <f t="shared" si="7"/>
        <v>Tốt</v>
      </c>
      <c r="L119" s="151"/>
    </row>
    <row r="120" spans="1:12" ht="15" customHeight="1">
      <c r="A120" s="78">
        <v>114</v>
      </c>
      <c r="B120" s="81">
        <v>18</v>
      </c>
      <c r="C120" s="44" t="s">
        <v>180</v>
      </c>
      <c r="D120" s="45" t="s">
        <v>181</v>
      </c>
      <c r="E120" s="103" t="s">
        <v>450</v>
      </c>
      <c r="F120" s="160" t="s">
        <v>160</v>
      </c>
      <c r="G120" s="161">
        <v>89</v>
      </c>
      <c r="H120" s="107">
        <v>81</v>
      </c>
      <c r="I120" s="343" t="str">
        <f t="shared" si="4"/>
        <v>Tèt</v>
      </c>
      <c r="J120" s="150">
        <f t="shared" si="5"/>
        <v>85</v>
      </c>
      <c r="K120" s="215" t="str">
        <f t="shared" si="7"/>
        <v>Tốt</v>
      </c>
      <c r="L120" s="151"/>
    </row>
    <row r="121" spans="1:12" ht="15" customHeight="1">
      <c r="A121" s="78">
        <v>115</v>
      </c>
      <c r="B121" s="81">
        <v>19</v>
      </c>
      <c r="C121" s="44" t="s">
        <v>182</v>
      </c>
      <c r="D121" s="46" t="s">
        <v>183</v>
      </c>
      <c r="E121" s="111" t="s">
        <v>350</v>
      </c>
      <c r="F121" s="160" t="s">
        <v>160</v>
      </c>
      <c r="G121" s="161">
        <v>86</v>
      </c>
      <c r="H121" s="107">
        <v>61</v>
      </c>
      <c r="I121" s="343" t="str">
        <f t="shared" si="4"/>
        <v>TBK</v>
      </c>
      <c r="J121" s="150">
        <f t="shared" si="5"/>
        <v>73.5</v>
      </c>
      <c r="K121" s="215" t="str">
        <f t="shared" si="7"/>
        <v>Khá</v>
      </c>
      <c r="L121" s="151"/>
    </row>
    <row r="122" spans="1:12" ht="15" customHeight="1">
      <c r="A122" s="78">
        <v>116</v>
      </c>
      <c r="B122" s="81">
        <v>20</v>
      </c>
      <c r="C122" s="38" t="s">
        <v>184</v>
      </c>
      <c r="D122" s="39" t="s">
        <v>183</v>
      </c>
      <c r="E122" s="162" t="s">
        <v>451</v>
      </c>
      <c r="F122" s="160" t="s">
        <v>160</v>
      </c>
      <c r="G122" s="161">
        <v>90</v>
      </c>
      <c r="H122" s="107">
        <v>86</v>
      </c>
      <c r="I122" s="343" t="str">
        <f t="shared" si="4"/>
        <v>Tèt</v>
      </c>
      <c r="J122" s="150">
        <f t="shared" si="5"/>
        <v>88</v>
      </c>
      <c r="K122" s="215" t="str">
        <f>IF(J122&lt;30,"Kém",IF(J122&lt;=49,"Yếu",IF(J122&lt;=59,"TB",IF(J122&lt;=69,"TBK",IF(J122&lt;=79,"Khá",IF(J122&lt;=89,"Tốt","Xuất sắc"))))))</f>
        <v>Tốt</v>
      </c>
      <c r="L122" s="151"/>
    </row>
    <row r="123" spans="1:12" ht="15" customHeight="1">
      <c r="A123" s="78">
        <v>117</v>
      </c>
      <c r="B123" s="81">
        <v>21</v>
      </c>
      <c r="C123" s="43" t="s">
        <v>109</v>
      </c>
      <c r="D123" s="39" t="s">
        <v>185</v>
      </c>
      <c r="E123" s="162" t="s">
        <v>452</v>
      </c>
      <c r="F123" s="160" t="s">
        <v>160</v>
      </c>
      <c r="G123" s="161">
        <v>90</v>
      </c>
      <c r="H123" s="107">
        <v>92</v>
      </c>
      <c r="I123" s="343" t="str">
        <f aca="true" t="shared" si="8" ref="I123:I143">IF(H123&lt;30,"KÐm",IF(H123&lt;=49,"YÕu",IF(H123&lt;=59,"TB",IF(H123&lt;=69,"TBK",IF(H123&lt;=79,"Kh¸",IF(H123&lt;=89,"Tèt","XuÊt s¾c"))))))</f>
        <v>XuÊt s¾c</v>
      </c>
      <c r="J123" s="150">
        <f t="shared" si="5"/>
        <v>91</v>
      </c>
      <c r="K123" s="215" t="str">
        <f aca="true" t="shared" si="9" ref="K123:K131">IF(J123&lt;30,"Kém",IF(J123&lt;=49,"Yếu",IF(J123&lt;=59,"TB",IF(J123&lt;=69,"TBK",IF(J123&lt;=79,"Khá",IF(J123&lt;=89,"Tốt","Xuất sắc"))))))</f>
        <v>Xuất sắc</v>
      </c>
      <c r="L123" s="151"/>
    </row>
    <row r="124" spans="1:12" ht="15" customHeight="1">
      <c r="A124" s="78">
        <v>118</v>
      </c>
      <c r="B124" s="81">
        <v>22</v>
      </c>
      <c r="C124" s="43" t="s">
        <v>186</v>
      </c>
      <c r="D124" s="39" t="s">
        <v>185</v>
      </c>
      <c r="E124" s="133" t="s">
        <v>453</v>
      </c>
      <c r="F124" s="160" t="s">
        <v>160</v>
      </c>
      <c r="G124" s="161">
        <v>93</v>
      </c>
      <c r="H124" s="107">
        <v>79</v>
      </c>
      <c r="I124" s="343" t="str">
        <f t="shared" si="8"/>
        <v>Kh¸</v>
      </c>
      <c r="J124" s="150">
        <f t="shared" si="5"/>
        <v>86</v>
      </c>
      <c r="K124" s="215" t="str">
        <f t="shared" si="9"/>
        <v>Tốt</v>
      </c>
      <c r="L124" s="151"/>
    </row>
    <row r="125" spans="1:12" ht="15" customHeight="1">
      <c r="A125" s="78">
        <v>119</v>
      </c>
      <c r="B125" s="81">
        <v>23</v>
      </c>
      <c r="C125" s="38" t="s">
        <v>187</v>
      </c>
      <c r="D125" s="39" t="s">
        <v>132</v>
      </c>
      <c r="E125" s="103" t="s">
        <v>454</v>
      </c>
      <c r="F125" s="160" t="s">
        <v>160</v>
      </c>
      <c r="G125" s="161">
        <v>87</v>
      </c>
      <c r="H125" s="107">
        <v>79</v>
      </c>
      <c r="I125" s="343" t="str">
        <f t="shared" si="8"/>
        <v>Kh¸</v>
      </c>
      <c r="J125" s="150">
        <f t="shared" si="5"/>
        <v>83</v>
      </c>
      <c r="K125" s="215" t="str">
        <f t="shared" si="9"/>
        <v>Tốt</v>
      </c>
      <c r="L125" s="151"/>
    </row>
    <row r="126" spans="1:12" ht="15" customHeight="1">
      <c r="A126" s="78">
        <v>120</v>
      </c>
      <c r="B126" s="81">
        <v>24</v>
      </c>
      <c r="C126" s="38" t="s">
        <v>188</v>
      </c>
      <c r="D126" s="42" t="s">
        <v>189</v>
      </c>
      <c r="E126" s="162" t="s">
        <v>455</v>
      </c>
      <c r="F126" s="160" t="s">
        <v>160</v>
      </c>
      <c r="G126" s="161">
        <v>80</v>
      </c>
      <c r="H126" s="107">
        <v>79</v>
      </c>
      <c r="I126" s="343" t="str">
        <f t="shared" si="8"/>
        <v>Kh¸</v>
      </c>
      <c r="J126" s="150">
        <f t="shared" si="5"/>
        <v>79.5</v>
      </c>
      <c r="K126" s="215" t="str">
        <f t="shared" si="9"/>
        <v>Tốt</v>
      </c>
      <c r="L126" s="151"/>
    </row>
    <row r="127" spans="1:12" ht="15" customHeight="1">
      <c r="A127" s="78">
        <v>121</v>
      </c>
      <c r="B127" s="81">
        <v>25</v>
      </c>
      <c r="C127" s="44" t="s">
        <v>190</v>
      </c>
      <c r="D127" s="45" t="s">
        <v>191</v>
      </c>
      <c r="E127" s="103" t="s">
        <v>433</v>
      </c>
      <c r="F127" s="160" t="s">
        <v>160</v>
      </c>
      <c r="G127" s="161">
        <v>83</v>
      </c>
      <c r="H127" s="107">
        <v>79</v>
      </c>
      <c r="I127" s="343" t="str">
        <f t="shared" si="8"/>
        <v>Kh¸</v>
      </c>
      <c r="J127" s="150">
        <f t="shared" si="5"/>
        <v>81</v>
      </c>
      <c r="K127" s="215" t="str">
        <f t="shared" si="9"/>
        <v>Tốt</v>
      </c>
      <c r="L127" s="151"/>
    </row>
    <row r="128" spans="1:12" ht="15" customHeight="1">
      <c r="A128" s="78">
        <v>122</v>
      </c>
      <c r="B128" s="81">
        <v>26</v>
      </c>
      <c r="C128" s="44" t="s">
        <v>192</v>
      </c>
      <c r="D128" s="45" t="s">
        <v>138</v>
      </c>
      <c r="E128" s="111" t="s">
        <v>456</v>
      </c>
      <c r="F128" s="160" t="s">
        <v>160</v>
      </c>
      <c r="G128" s="161">
        <v>87</v>
      </c>
      <c r="H128" s="107">
        <v>80</v>
      </c>
      <c r="I128" s="343" t="str">
        <f t="shared" si="8"/>
        <v>Tèt</v>
      </c>
      <c r="J128" s="150">
        <f t="shared" si="5"/>
        <v>83.5</v>
      </c>
      <c r="K128" s="215" t="str">
        <f t="shared" si="9"/>
        <v>Tốt</v>
      </c>
      <c r="L128" s="151"/>
    </row>
    <row r="129" spans="1:12" ht="15" customHeight="1">
      <c r="A129" s="78">
        <v>123</v>
      </c>
      <c r="B129" s="81">
        <v>27</v>
      </c>
      <c r="C129" s="44" t="s">
        <v>193</v>
      </c>
      <c r="D129" s="45" t="s">
        <v>194</v>
      </c>
      <c r="E129" s="103" t="s">
        <v>457</v>
      </c>
      <c r="F129" s="160" t="s">
        <v>160</v>
      </c>
      <c r="G129" s="161">
        <v>87</v>
      </c>
      <c r="H129" s="107">
        <v>78</v>
      </c>
      <c r="I129" s="343" t="str">
        <f t="shared" si="8"/>
        <v>Kh¸</v>
      </c>
      <c r="J129" s="150">
        <f aca="true" t="shared" si="10" ref="J129:J143">(G129+H129)/2</f>
        <v>82.5</v>
      </c>
      <c r="K129" s="215" t="str">
        <f t="shared" si="9"/>
        <v>Tốt</v>
      </c>
      <c r="L129" s="151"/>
    </row>
    <row r="130" spans="1:12" ht="15" customHeight="1">
      <c r="A130" s="78">
        <v>124</v>
      </c>
      <c r="B130" s="81">
        <v>28</v>
      </c>
      <c r="C130" s="44" t="s">
        <v>151</v>
      </c>
      <c r="D130" s="45" t="s">
        <v>92</v>
      </c>
      <c r="E130" s="103" t="s">
        <v>458</v>
      </c>
      <c r="F130" s="160" t="s">
        <v>160</v>
      </c>
      <c r="G130" s="161">
        <v>90</v>
      </c>
      <c r="H130" s="107">
        <v>78</v>
      </c>
      <c r="I130" s="343" t="str">
        <f t="shared" si="8"/>
        <v>Kh¸</v>
      </c>
      <c r="J130" s="150">
        <f t="shared" si="10"/>
        <v>84</v>
      </c>
      <c r="K130" s="215" t="str">
        <f t="shared" si="9"/>
        <v>Tốt</v>
      </c>
      <c r="L130" s="151"/>
    </row>
    <row r="131" spans="1:12" ht="15" customHeight="1">
      <c r="A131" s="78">
        <v>125</v>
      </c>
      <c r="B131" s="81">
        <v>29</v>
      </c>
      <c r="C131" s="43" t="s">
        <v>195</v>
      </c>
      <c r="D131" s="39" t="s">
        <v>94</v>
      </c>
      <c r="E131" s="162" t="s">
        <v>459</v>
      </c>
      <c r="F131" s="160" t="s">
        <v>160</v>
      </c>
      <c r="G131" s="161">
        <v>88</v>
      </c>
      <c r="H131" s="107">
        <v>67</v>
      </c>
      <c r="I131" s="343" t="str">
        <f t="shared" si="8"/>
        <v>TBK</v>
      </c>
      <c r="J131" s="150">
        <f t="shared" si="10"/>
        <v>77.5</v>
      </c>
      <c r="K131" s="215" t="str">
        <f t="shared" si="9"/>
        <v>Khá</v>
      </c>
      <c r="L131" s="151"/>
    </row>
    <row r="132" spans="1:12" ht="15" customHeight="1">
      <c r="A132" s="78">
        <v>126</v>
      </c>
      <c r="B132" s="81">
        <v>30</v>
      </c>
      <c r="C132" s="49" t="s">
        <v>97</v>
      </c>
      <c r="D132" s="50" t="s">
        <v>141</v>
      </c>
      <c r="E132" s="137" t="s">
        <v>460</v>
      </c>
      <c r="F132" s="160" t="s">
        <v>160</v>
      </c>
      <c r="G132" s="164">
        <v>89</v>
      </c>
      <c r="H132" s="107">
        <v>82</v>
      </c>
      <c r="I132" s="343" t="str">
        <f t="shared" si="8"/>
        <v>Tèt</v>
      </c>
      <c r="J132" s="150">
        <f t="shared" si="10"/>
        <v>85.5</v>
      </c>
      <c r="K132" s="215" t="str">
        <f aca="true" t="shared" si="11" ref="K132:K137">IF(J132&lt;30,"Kém",IF(J132&lt;=49,"Yếu",IF(J132&lt;=59,"TB",IF(J132&lt;=69,"TBK",IF(J132&lt;=79,"Khá",IF(J132&lt;=89,"Tốt","Xuất sắc"))))))</f>
        <v>Tốt</v>
      </c>
      <c r="L132" s="151"/>
    </row>
    <row r="133" spans="1:12" ht="15" customHeight="1">
      <c r="A133" s="78">
        <v>127</v>
      </c>
      <c r="B133" s="81">
        <v>31</v>
      </c>
      <c r="C133" s="31" t="s">
        <v>196</v>
      </c>
      <c r="D133" s="32" t="s">
        <v>197</v>
      </c>
      <c r="E133" s="154" t="s">
        <v>461</v>
      </c>
      <c r="F133" s="160" t="s">
        <v>160</v>
      </c>
      <c r="G133" s="164">
        <v>88</v>
      </c>
      <c r="H133" s="107">
        <v>79</v>
      </c>
      <c r="I133" s="343" t="str">
        <f t="shared" si="8"/>
        <v>Kh¸</v>
      </c>
      <c r="J133" s="150">
        <f t="shared" si="10"/>
        <v>83.5</v>
      </c>
      <c r="K133" s="215" t="str">
        <f t="shared" si="11"/>
        <v>Tốt</v>
      </c>
      <c r="L133" s="151"/>
    </row>
    <row r="134" spans="1:12" s="88" customFormat="1" ht="15" customHeight="1">
      <c r="A134" s="78">
        <v>128</v>
      </c>
      <c r="B134" s="81">
        <v>32</v>
      </c>
      <c r="C134" s="38" t="s">
        <v>109</v>
      </c>
      <c r="D134" s="42" t="s">
        <v>198</v>
      </c>
      <c r="E134" s="111" t="s">
        <v>462</v>
      </c>
      <c r="F134" s="160" t="s">
        <v>160</v>
      </c>
      <c r="G134" s="164">
        <v>88</v>
      </c>
      <c r="H134" s="107">
        <v>79</v>
      </c>
      <c r="I134" s="343" t="str">
        <f t="shared" si="8"/>
        <v>Kh¸</v>
      </c>
      <c r="J134" s="150">
        <f t="shared" si="10"/>
        <v>83.5</v>
      </c>
      <c r="K134" s="215" t="str">
        <f t="shared" si="11"/>
        <v>Tốt</v>
      </c>
      <c r="L134" s="151"/>
    </row>
    <row r="135" spans="1:12" s="80" customFormat="1" ht="15" customHeight="1">
      <c r="A135" s="78">
        <v>129</v>
      </c>
      <c r="B135" s="81">
        <v>33</v>
      </c>
      <c r="C135" s="38" t="s">
        <v>91</v>
      </c>
      <c r="D135" s="42" t="s">
        <v>198</v>
      </c>
      <c r="E135" s="103" t="s">
        <v>463</v>
      </c>
      <c r="F135" s="160" t="s">
        <v>160</v>
      </c>
      <c r="G135" s="164">
        <v>92</v>
      </c>
      <c r="H135" s="107">
        <v>86</v>
      </c>
      <c r="I135" s="343" t="str">
        <f t="shared" si="8"/>
        <v>Tèt</v>
      </c>
      <c r="J135" s="150">
        <f t="shared" si="10"/>
        <v>89</v>
      </c>
      <c r="K135" s="215" t="str">
        <f t="shared" si="11"/>
        <v>Tốt</v>
      </c>
      <c r="L135" s="151"/>
    </row>
    <row r="136" spans="1:12" s="80" customFormat="1" ht="15" customHeight="1">
      <c r="A136" s="78">
        <v>130</v>
      </c>
      <c r="B136" s="81">
        <v>34</v>
      </c>
      <c r="C136" s="43" t="s">
        <v>5</v>
      </c>
      <c r="D136" s="39" t="s">
        <v>199</v>
      </c>
      <c r="E136" s="162" t="s">
        <v>464</v>
      </c>
      <c r="F136" s="160" t="s">
        <v>160</v>
      </c>
      <c r="G136" s="164">
        <v>91</v>
      </c>
      <c r="H136" s="107">
        <v>82</v>
      </c>
      <c r="I136" s="343" t="str">
        <f t="shared" si="8"/>
        <v>Tèt</v>
      </c>
      <c r="J136" s="150">
        <f t="shared" si="10"/>
        <v>86.5</v>
      </c>
      <c r="K136" s="215" t="str">
        <f t="shared" si="11"/>
        <v>Tốt</v>
      </c>
      <c r="L136" s="151"/>
    </row>
    <row r="137" spans="1:12" s="80" customFormat="1" ht="15" customHeight="1">
      <c r="A137" s="78">
        <v>131</v>
      </c>
      <c r="B137" s="81">
        <v>35</v>
      </c>
      <c r="C137" s="38" t="s">
        <v>104</v>
      </c>
      <c r="D137" s="42" t="s">
        <v>200</v>
      </c>
      <c r="E137" s="111" t="s">
        <v>465</v>
      </c>
      <c r="F137" s="160" t="s">
        <v>160</v>
      </c>
      <c r="G137" s="164">
        <v>74</v>
      </c>
      <c r="H137" s="107">
        <v>74</v>
      </c>
      <c r="I137" s="343" t="str">
        <f t="shared" si="8"/>
        <v>Kh¸</v>
      </c>
      <c r="J137" s="150">
        <f t="shared" si="10"/>
        <v>74</v>
      </c>
      <c r="K137" s="215" t="str">
        <f t="shared" si="11"/>
        <v>Khá</v>
      </c>
      <c r="L137" s="151"/>
    </row>
    <row r="138" spans="1:12" s="80" customFormat="1" ht="15" customHeight="1">
      <c r="A138" s="78">
        <v>132</v>
      </c>
      <c r="B138" s="81">
        <v>36</v>
      </c>
      <c r="C138" s="38" t="s">
        <v>5</v>
      </c>
      <c r="D138" s="42" t="s">
        <v>201</v>
      </c>
      <c r="E138" s="103" t="s">
        <v>466</v>
      </c>
      <c r="F138" s="160" t="s">
        <v>160</v>
      </c>
      <c r="G138" s="164">
        <v>84</v>
      </c>
      <c r="H138" s="107">
        <v>81</v>
      </c>
      <c r="I138" s="343" t="str">
        <f t="shared" si="8"/>
        <v>Tèt</v>
      </c>
      <c r="J138" s="150">
        <f t="shared" si="10"/>
        <v>82.5</v>
      </c>
      <c r="K138" s="215" t="str">
        <f aca="true" t="shared" si="12" ref="K138:K144">IF(J138&lt;30,"Kém",IF(J138&lt;=49,"Yếu",IF(J138&lt;=59,"TB",IF(J138&lt;=69,"TBK",IF(J138&lt;=79,"Khá",IF(J138&lt;=89,"Tốt","Xuất sắc"))))))</f>
        <v>Tốt</v>
      </c>
      <c r="L138" s="151"/>
    </row>
    <row r="139" spans="1:12" s="80" customFormat="1" ht="15" customHeight="1">
      <c r="A139" s="78">
        <v>133</v>
      </c>
      <c r="B139" s="81">
        <v>37</v>
      </c>
      <c r="C139" s="38" t="s">
        <v>104</v>
      </c>
      <c r="D139" s="37" t="s">
        <v>72</v>
      </c>
      <c r="E139" s="162" t="s">
        <v>462</v>
      </c>
      <c r="F139" s="160" t="s">
        <v>160</v>
      </c>
      <c r="G139" s="164">
        <v>89</v>
      </c>
      <c r="H139" s="107">
        <v>81</v>
      </c>
      <c r="I139" s="343" t="str">
        <f t="shared" si="8"/>
        <v>Tèt</v>
      </c>
      <c r="J139" s="150">
        <f t="shared" si="10"/>
        <v>85</v>
      </c>
      <c r="K139" s="215" t="str">
        <f t="shared" si="12"/>
        <v>Tốt</v>
      </c>
      <c r="L139" s="151"/>
    </row>
    <row r="140" spans="1:12" s="80" customFormat="1" ht="15" customHeight="1">
      <c r="A140" s="78">
        <v>134</v>
      </c>
      <c r="B140" s="81">
        <v>38</v>
      </c>
      <c r="C140" s="38" t="s">
        <v>91</v>
      </c>
      <c r="D140" s="42" t="s">
        <v>74</v>
      </c>
      <c r="E140" s="165" t="s">
        <v>467</v>
      </c>
      <c r="F140" s="160" t="s">
        <v>160</v>
      </c>
      <c r="G140" s="164">
        <v>82</v>
      </c>
      <c r="H140" s="107">
        <v>75</v>
      </c>
      <c r="I140" s="343" t="str">
        <f t="shared" si="8"/>
        <v>Kh¸</v>
      </c>
      <c r="J140" s="150">
        <f t="shared" si="10"/>
        <v>78.5</v>
      </c>
      <c r="K140" s="215" t="str">
        <f t="shared" si="12"/>
        <v>Khá</v>
      </c>
      <c r="L140" s="151"/>
    </row>
    <row r="141" spans="1:12" s="80" customFormat="1" ht="15" customHeight="1">
      <c r="A141" s="78">
        <v>135</v>
      </c>
      <c r="B141" s="81">
        <v>39</v>
      </c>
      <c r="C141" s="38" t="s">
        <v>202</v>
      </c>
      <c r="D141" s="89" t="s">
        <v>203</v>
      </c>
      <c r="E141" s="111" t="s">
        <v>468</v>
      </c>
      <c r="F141" s="160" t="s">
        <v>160</v>
      </c>
      <c r="G141" s="164">
        <v>86</v>
      </c>
      <c r="H141" s="107">
        <v>80</v>
      </c>
      <c r="I141" s="343" t="str">
        <f t="shared" si="8"/>
        <v>Tèt</v>
      </c>
      <c r="J141" s="150">
        <f t="shared" si="10"/>
        <v>83</v>
      </c>
      <c r="K141" s="215" t="str">
        <f t="shared" si="12"/>
        <v>Tốt</v>
      </c>
      <c r="L141" s="151"/>
    </row>
    <row r="142" spans="1:12" s="80" customFormat="1" ht="15" customHeight="1">
      <c r="A142" s="78">
        <v>136</v>
      </c>
      <c r="B142" s="81">
        <v>40</v>
      </c>
      <c r="C142" s="38" t="s">
        <v>204</v>
      </c>
      <c r="D142" s="42" t="s">
        <v>80</v>
      </c>
      <c r="E142" s="103" t="s">
        <v>326</v>
      </c>
      <c r="F142" s="160" t="s">
        <v>160</v>
      </c>
      <c r="G142" s="164">
        <v>88</v>
      </c>
      <c r="H142" s="107">
        <v>79</v>
      </c>
      <c r="I142" s="343" t="str">
        <f t="shared" si="8"/>
        <v>Kh¸</v>
      </c>
      <c r="J142" s="150">
        <f t="shared" si="10"/>
        <v>83.5</v>
      </c>
      <c r="K142" s="215" t="str">
        <f t="shared" si="12"/>
        <v>Tốt</v>
      </c>
      <c r="L142" s="151"/>
    </row>
    <row r="143" spans="1:12" s="80" customFormat="1" ht="15" customHeight="1">
      <c r="A143" s="78">
        <v>137</v>
      </c>
      <c r="B143" s="81">
        <v>41</v>
      </c>
      <c r="C143" s="43" t="s">
        <v>192</v>
      </c>
      <c r="D143" s="39" t="s">
        <v>118</v>
      </c>
      <c r="E143" s="162" t="s">
        <v>469</v>
      </c>
      <c r="F143" s="160" t="s">
        <v>160</v>
      </c>
      <c r="G143" s="107">
        <v>92</v>
      </c>
      <c r="H143" s="107">
        <v>79</v>
      </c>
      <c r="I143" s="343" t="str">
        <f t="shared" si="8"/>
        <v>Kh¸</v>
      </c>
      <c r="J143" s="150">
        <f t="shared" si="10"/>
        <v>85.5</v>
      </c>
      <c r="K143" s="215" t="str">
        <f t="shared" si="12"/>
        <v>Tốt</v>
      </c>
      <c r="L143" s="151"/>
    </row>
    <row r="144" spans="1:12" s="88" customFormat="1" ht="15" customHeight="1">
      <c r="A144" s="78">
        <v>138</v>
      </c>
      <c r="B144" s="81">
        <v>1</v>
      </c>
      <c r="C144" s="57" t="s">
        <v>180</v>
      </c>
      <c r="D144" s="59" t="s">
        <v>0</v>
      </c>
      <c r="E144" s="103" t="s">
        <v>325</v>
      </c>
      <c r="F144" s="96" t="s">
        <v>205</v>
      </c>
      <c r="G144" s="52">
        <v>80</v>
      </c>
      <c r="H144" s="52">
        <v>85</v>
      </c>
      <c r="I144" s="215" t="str">
        <f>IF(H144&lt;30,"Kém",IF(H144&lt;=49,"Yếu",IF(H144&lt;=59,"TB",IF(H144&lt;=69,"TBK",IF(H144&lt;=79,"Khá",IF(H144&lt;=89,"Tốt","Xuất sắc"))))))</f>
        <v>Tốt</v>
      </c>
      <c r="J144" s="97">
        <f>(G144+H144)/2</f>
        <v>82.5</v>
      </c>
      <c r="K144" s="215" t="str">
        <f t="shared" si="12"/>
        <v>Tốt</v>
      </c>
      <c r="L144" s="124"/>
    </row>
    <row r="145" spans="1:12" s="80" customFormat="1" ht="15" customHeight="1">
      <c r="A145" s="78">
        <v>139</v>
      </c>
      <c r="B145" s="81">
        <v>2</v>
      </c>
      <c r="C145" s="57" t="s">
        <v>5</v>
      </c>
      <c r="D145" s="58" t="s">
        <v>206</v>
      </c>
      <c r="E145" s="103" t="s">
        <v>326</v>
      </c>
      <c r="F145" s="96" t="s">
        <v>205</v>
      </c>
      <c r="G145" s="52">
        <v>81</v>
      </c>
      <c r="H145" s="52">
        <v>85</v>
      </c>
      <c r="I145" s="215" t="str">
        <f>IF(H145&lt;30,"Kém",IF(H145&lt;=49,"Yếu",IF(H145&lt;=59,"TB",IF(H145&lt;=69,"TBK",IF(H145&lt;=79,"Khá",IF(H145&lt;=89,"Tốt","Xuất sắc"))))))</f>
        <v>Tốt</v>
      </c>
      <c r="J145" s="97">
        <f aca="true" t="shared" si="13" ref="J145:J177">(G145+H145)/2</f>
        <v>83</v>
      </c>
      <c r="K145" s="215" t="str">
        <f aca="true" t="shared" si="14" ref="K145:K177">IF(J145&lt;30,"Kém",IF(J145&lt;=49,"Yếu",IF(J145&lt;=59,"TB",IF(J145&lt;=69,"TBK",IF(J145&lt;=79,"Khá",IF(J145&lt;=89,"Tốt","Xuất sắc"))))))</f>
        <v>Tốt</v>
      </c>
      <c r="L145" s="124"/>
    </row>
    <row r="146" spans="1:12" s="80" customFormat="1" ht="15" customHeight="1">
      <c r="A146" s="78">
        <v>140</v>
      </c>
      <c r="B146" s="81">
        <v>3</v>
      </c>
      <c r="C146" s="60" t="s">
        <v>127</v>
      </c>
      <c r="D146" s="61" t="s">
        <v>207</v>
      </c>
      <c r="E146" s="131" t="s">
        <v>327</v>
      </c>
      <c r="F146" s="96" t="s">
        <v>205</v>
      </c>
      <c r="G146" s="52">
        <v>80</v>
      </c>
      <c r="H146" s="52">
        <v>80</v>
      </c>
      <c r="I146" s="215" t="str">
        <f aca="true" t="shared" si="15" ref="I146:I177">IF(H146&lt;30,"Kém",IF(H146&lt;=49,"Yếu",IF(H146&lt;=59,"TB",IF(H146&lt;=69,"TBK",IF(H146&lt;=79,"Khá",IF(H146&lt;=89,"Tốt","Xuất sắc"))))))</f>
        <v>Tốt</v>
      </c>
      <c r="J146" s="97">
        <f t="shared" si="13"/>
        <v>80</v>
      </c>
      <c r="K146" s="215" t="str">
        <f t="shared" si="14"/>
        <v>Tốt</v>
      </c>
      <c r="L146" s="124"/>
    </row>
    <row r="147" spans="1:12" s="80" customFormat="1" ht="15" customHeight="1">
      <c r="A147" s="78">
        <v>141</v>
      </c>
      <c r="B147" s="81">
        <v>4</v>
      </c>
      <c r="C147" s="57" t="s">
        <v>5</v>
      </c>
      <c r="D147" s="58" t="s">
        <v>208</v>
      </c>
      <c r="E147" s="103" t="s">
        <v>328</v>
      </c>
      <c r="F147" s="96" t="s">
        <v>205</v>
      </c>
      <c r="G147" s="52">
        <v>91</v>
      </c>
      <c r="H147" s="52">
        <v>88</v>
      </c>
      <c r="I147" s="215" t="str">
        <f t="shared" si="15"/>
        <v>Tốt</v>
      </c>
      <c r="J147" s="97">
        <f t="shared" si="13"/>
        <v>89.5</v>
      </c>
      <c r="K147" s="215" t="str">
        <f t="shared" si="14"/>
        <v>Xuất sắc</v>
      </c>
      <c r="L147" s="124"/>
    </row>
    <row r="148" spans="1:12" s="80" customFormat="1" ht="15" customHeight="1">
      <c r="A148" s="78">
        <v>142</v>
      </c>
      <c r="B148" s="81">
        <v>5</v>
      </c>
      <c r="C148" s="57" t="s">
        <v>193</v>
      </c>
      <c r="D148" s="58" t="s">
        <v>103</v>
      </c>
      <c r="E148" s="103" t="s">
        <v>329</v>
      </c>
      <c r="F148" s="96" t="s">
        <v>205</v>
      </c>
      <c r="G148" s="52">
        <v>75</v>
      </c>
      <c r="H148" s="52">
        <v>82</v>
      </c>
      <c r="I148" s="215" t="str">
        <f t="shared" si="15"/>
        <v>Tốt</v>
      </c>
      <c r="J148" s="97">
        <f t="shared" si="13"/>
        <v>78.5</v>
      </c>
      <c r="K148" s="215" t="str">
        <f t="shared" si="14"/>
        <v>Khá</v>
      </c>
      <c r="L148" s="124"/>
    </row>
    <row r="149" spans="1:12" s="80" customFormat="1" ht="15" customHeight="1">
      <c r="A149" s="78">
        <v>143</v>
      </c>
      <c r="B149" s="81">
        <v>6</v>
      </c>
      <c r="C149" s="57" t="s">
        <v>5</v>
      </c>
      <c r="D149" s="58" t="s">
        <v>209</v>
      </c>
      <c r="E149" s="103" t="s">
        <v>330</v>
      </c>
      <c r="F149" s="96" t="s">
        <v>205</v>
      </c>
      <c r="G149" s="52">
        <v>59</v>
      </c>
      <c r="H149" s="52">
        <v>80</v>
      </c>
      <c r="I149" s="215" t="str">
        <f t="shared" si="15"/>
        <v>Tốt</v>
      </c>
      <c r="J149" s="97">
        <f t="shared" si="13"/>
        <v>69.5</v>
      </c>
      <c r="K149" s="215" t="str">
        <f t="shared" si="14"/>
        <v>Khá</v>
      </c>
      <c r="L149" s="124"/>
    </row>
    <row r="150" spans="1:12" s="80" customFormat="1" ht="15" customHeight="1">
      <c r="A150" s="78">
        <v>144</v>
      </c>
      <c r="B150" s="81">
        <v>7</v>
      </c>
      <c r="C150" s="57" t="s">
        <v>97</v>
      </c>
      <c r="D150" s="59" t="s">
        <v>169</v>
      </c>
      <c r="E150" s="103" t="s">
        <v>331</v>
      </c>
      <c r="F150" s="96" t="s">
        <v>205</v>
      </c>
      <c r="G150" s="52">
        <v>76</v>
      </c>
      <c r="H150" s="52">
        <v>91</v>
      </c>
      <c r="I150" s="215" t="str">
        <f t="shared" si="15"/>
        <v>Xuất sắc</v>
      </c>
      <c r="J150" s="97">
        <f t="shared" si="13"/>
        <v>83.5</v>
      </c>
      <c r="K150" s="215" t="str">
        <f t="shared" si="14"/>
        <v>Tốt</v>
      </c>
      <c r="L150" s="124"/>
    </row>
    <row r="151" spans="1:12" s="80" customFormat="1" ht="15" customHeight="1">
      <c r="A151" s="78">
        <v>145</v>
      </c>
      <c r="B151" s="81">
        <v>8</v>
      </c>
      <c r="C151" s="60" t="s">
        <v>210</v>
      </c>
      <c r="D151" s="61" t="s">
        <v>211</v>
      </c>
      <c r="E151" s="142" t="s">
        <v>332</v>
      </c>
      <c r="F151" s="96" t="s">
        <v>205</v>
      </c>
      <c r="G151" s="52">
        <v>90</v>
      </c>
      <c r="H151" s="52">
        <v>90</v>
      </c>
      <c r="I151" s="215" t="str">
        <f t="shared" si="15"/>
        <v>Xuất sắc</v>
      </c>
      <c r="J151" s="97">
        <f t="shared" si="13"/>
        <v>90</v>
      </c>
      <c r="K151" s="215" t="str">
        <f t="shared" si="14"/>
        <v>Xuất sắc</v>
      </c>
      <c r="L151" s="124"/>
    </row>
    <row r="152" spans="1:12" s="80" customFormat="1" ht="15" customHeight="1">
      <c r="A152" s="78">
        <v>146</v>
      </c>
      <c r="B152" s="81">
        <v>9</v>
      </c>
      <c r="C152" s="57" t="s">
        <v>212</v>
      </c>
      <c r="D152" s="58" t="s">
        <v>213</v>
      </c>
      <c r="E152" s="103" t="s">
        <v>333</v>
      </c>
      <c r="F152" s="96" t="s">
        <v>205</v>
      </c>
      <c r="G152" s="52">
        <v>70</v>
      </c>
      <c r="H152" s="52">
        <v>75</v>
      </c>
      <c r="I152" s="215" t="str">
        <f t="shared" si="15"/>
        <v>Khá</v>
      </c>
      <c r="J152" s="97">
        <f t="shared" si="13"/>
        <v>72.5</v>
      </c>
      <c r="K152" s="215" t="str">
        <f t="shared" si="14"/>
        <v>Khá</v>
      </c>
      <c r="L152" s="124"/>
    </row>
    <row r="153" spans="1:12" s="80" customFormat="1" ht="15" customHeight="1">
      <c r="A153" s="78">
        <v>147</v>
      </c>
      <c r="B153" s="81">
        <v>10</v>
      </c>
      <c r="C153" s="57" t="s">
        <v>5</v>
      </c>
      <c r="D153" s="58" t="s">
        <v>213</v>
      </c>
      <c r="E153" s="103" t="s">
        <v>334</v>
      </c>
      <c r="F153" s="96" t="s">
        <v>205</v>
      </c>
      <c r="G153" s="52">
        <v>81</v>
      </c>
      <c r="H153" s="52">
        <v>82</v>
      </c>
      <c r="I153" s="215" t="str">
        <f t="shared" si="15"/>
        <v>Tốt</v>
      </c>
      <c r="J153" s="97">
        <f t="shared" si="13"/>
        <v>81.5</v>
      </c>
      <c r="K153" s="215" t="str">
        <f t="shared" si="14"/>
        <v>Tốt</v>
      </c>
      <c r="L153" s="124"/>
    </row>
    <row r="154" spans="1:12" s="80" customFormat="1" ht="15" customHeight="1">
      <c r="A154" s="78">
        <v>148</v>
      </c>
      <c r="B154" s="81">
        <v>11</v>
      </c>
      <c r="C154" s="57" t="s">
        <v>214</v>
      </c>
      <c r="D154" s="58" t="s">
        <v>174</v>
      </c>
      <c r="E154" s="103" t="s">
        <v>335</v>
      </c>
      <c r="F154" s="96" t="s">
        <v>205</v>
      </c>
      <c r="G154" s="52">
        <v>65</v>
      </c>
      <c r="H154" s="52">
        <v>80</v>
      </c>
      <c r="I154" s="215" t="str">
        <f t="shared" si="15"/>
        <v>Tốt</v>
      </c>
      <c r="J154" s="97">
        <f t="shared" si="13"/>
        <v>72.5</v>
      </c>
      <c r="K154" s="215" t="str">
        <f t="shared" si="14"/>
        <v>Khá</v>
      </c>
      <c r="L154" s="124"/>
    </row>
    <row r="155" spans="1:12" s="80" customFormat="1" ht="15" customHeight="1">
      <c r="A155" s="78">
        <v>149</v>
      </c>
      <c r="B155" s="81">
        <v>12</v>
      </c>
      <c r="C155" s="57" t="s">
        <v>5</v>
      </c>
      <c r="D155" s="58" t="s">
        <v>155</v>
      </c>
      <c r="E155" s="103" t="s">
        <v>336</v>
      </c>
      <c r="F155" s="96" t="s">
        <v>205</v>
      </c>
      <c r="G155" s="52">
        <v>88</v>
      </c>
      <c r="H155" s="52">
        <v>90</v>
      </c>
      <c r="I155" s="215" t="str">
        <f t="shared" si="15"/>
        <v>Xuất sắc</v>
      </c>
      <c r="J155" s="97">
        <f t="shared" si="13"/>
        <v>89</v>
      </c>
      <c r="K155" s="215" t="str">
        <f t="shared" si="14"/>
        <v>Tốt</v>
      </c>
      <c r="L155" s="124"/>
    </row>
    <row r="156" spans="1:12" s="80" customFormat="1" ht="15" customHeight="1">
      <c r="A156" s="78">
        <v>150</v>
      </c>
      <c r="B156" s="81">
        <v>13</v>
      </c>
      <c r="C156" s="57" t="s">
        <v>5</v>
      </c>
      <c r="D156" s="58" t="s">
        <v>155</v>
      </c>
      <c r="E156" s="168" t="s">
        <v>337</v>
      </c>
      <c r="F156" s="96" t="s">
        <v>205</v>
      </c>
      <c r="G156" s="52">
        <v>77</v>
      </c>
      <c r="H156" s="52">
        <v>78</v>
      </c>
      <c r="I156" s="215" t="str">
        <f t="shared" si="15"/>
        <v>Khá</v>
      </c>
      <c r="J156" s="97">
        <f t="shared" si="13"/>
        <v>77.5</v>
      </c>
      <c r="K156" s="215" t="str">
        <f t="shared" si="14"/>
        <v>Khá</v>
      </c>
      <c r="L156" s="124"/>
    </row>
    <row r="157" spans="1:12" s="80" customFormat="1" ht="15" customHeight="1">
      <c r="A157" s="78">
        <v>151</v>
      </c>
      <c r="B157" s="81">
        <v>14</v>
      </c>
      <c r="C157" s="62" t="s">
        <v>5</v>
      </c>
      <c r="D157" s="63" t="s">
        <v>118</v>
      </c>
      <c r="E157" s="134" t="s">
        <v>338</v>
      </c>
      <c r="F157" s="96" t="s">
        <v>205</v>
      </c>
      <c r="G157" s="52">
        <v>81</v>
      </c>
      <c r="H157" s="52">
        <v>80</v>
      </c>
      <c r="I157" s="215" t="str">
        <f t="shared" si="15"/>
        <v>Tốt</v>
      </c>
      <c r="J157" s="97">
        <f t="shared" si="13"/>
        <v>80.5</v>
      </c>
      <c r="K157" s="215" t="str">
        <f t="shared" si="14"/>
        <v>Tốt</v>
      </c>
      <c r="L157" s="124"/>
    </row>
    <row r="158" spans="1:12" s="80" customFormat="1" ht="15" customHeight="1">
      <c r="A158" s="78">
        <v>152</v>
      </c>
      <c r="B158" s="81">
        <v>15</v>
      </c>
      <c r="C158" s="57" t="s">
        <v>91</v>
      </c>
      <c r="D158" s="58" t="s">
        <v>215</v>
      </c>
      <c r="E158" s="103" t="s">
        <v>339</v>
      </c>
      <c r="F158" s="96" t="s">
        <v>205</v>
      </c>
      <c r="G158" s="52">
        <v>80</v>
      </c>
      <c r="H158" s="52">
        <v>78</v>
      </c>
      <c r="I158" s="215" t="str">
        <f t="shared" si="15"/>
        <v>Khá</v>
      </c>
      <c r="J158" s="97">
        <f t="shared" si="13"/>
        <v>79</v>
      </c>
      <c r="K158" s="215" t="str">
        <f t="shared" si="14"/>
        <v>Khá</v>
      </c>
      <c r="L158" s="124"/>
    </row>
    <row r="159" spans="1:12" s="80" customFormat="1" ht="15" customHeight="1">
      <c r="A159" s="78">
        <v>153</v>
      </c>
      <c r="B159" s="81">
        <v>16</v>
      </c>
      <c r="C159" s="60" t="s">
        <v>5</v>
      </c>
      <c r="D159" s="61" t="s">
        <v>304</v>
      </c>
      <c r="E159" s="133" t="s">
        <v>340</v>
      </c>
      <c r="F159" s="96" t="s">
        <v>205</v>
      </c>
      <c r="G159" s="52">
        <v>82</v>
      </c>
      <c r="H159" s="52">
        <v>90</v>
      </c>
      <c r="I159" s="215" t="str">
        <f t="shared" si="15"/>
        <v>Xuất sắc</v>
      </c>
      <c r="J159" s="97">
        <f t="shared" si="13"/>
        <v>86</v>
      </c>
      <c r="K159" s="215" t="str">
        <f t="shared" si="14"/>
        <v>Tốt</v>
      </c>
      <c r="L159" s="124"/>
    </row>
    <row r="160" spans="1:12" s="80" customFormat="1" ht="15" customHeight="1">
      <c r="A160" s="78">
        <v>154</v>
      </c>
      <c r="B160" s="81">
        <v>17</v>
      </c>
      <c r="C160" s="62" t="s">
        <v>5</v>
      </c>
      <c r="D160" s="63" t="s">
        <v>305</v>
      </c>
      <c r="E160" s="134" t="s">
        <v>341</v>
      </c>
      <c r="F160" s="96" t="s">
        <v>205</v>
      </c>
      <c r="G160" s="52">
        <v>75</v>
      </c>
      <c r="H160" s="52">
        <v>77</v>
      </c>
      <c r="I160" s="215" t="str">
        <f t="shared" si="15"/>
        <v>Khá</v>
      </c>
      <c r="J160" s="97">
        <f t="shared" si="13"/>
        <v>76</v>
      </c>
      <c r="K160" s="215" t="str">
        <f t="shared" si="14"/>
        <v>Khá</v>
      </c>
      <c r="L160" s="124"/>
    </row>
    <row r="161" spans="1:12" s="80" customFormat="1" ht="15" customHeight="1">
      <c r="A161" s="78">
        <v>155</v>
      </c>
      <c r="B161" s="81">
        <v>18</v>
      </c>
      <c r="C161" s="57" t="s">
        <v>216</v>
      </c>
      <c r="D161" s="58" t="s">
        <v>217</v>
      </c>
      <c r="E161" s="103" t="s">
        <v>342</v>
      </c>
      <c r="F161" s="96" t="s">
        <v>205</v>
      </c>
      <c r="G161" s="52">
        <v>59</v>
      </c>
      <c r="H161" s="52">
        <v>78</v>
      </c>
      <c r="I161" s="215" t="str">
        <f t="shared" si="15"/>
        <v>Khá</v>
      </c>
      <c r="J161" s="97">
        <f t="shared" si="13"/>
        <v>68.5</v>
      </c>
      <c r="K161" s="215" t="str">
        <f t="shared" si="14"/>
        <v>TBK</v>
      </c>
      <c r="L161" s="124"/>
    </row>
    <row r="162" spans="1:12" s="80" customFormat="1" ht="15" customHeight="1">
      <c r="A162" s="78">
        <v>156</v>
      </c>
      <c r="B162" s="81">
        <v>19</v>
      </c>
      <c r="C162" s="60" t="s">
        <v>218</v>
      </c>
      <c r="D162" s="61" t="s">
        <v>183</v>
      </c>
      <c r="E162" s="103" t="s">
        <v>343</v>
      </c>
      <c r="F162" s="96" t="s">
        <v>205</v>
      </c>
      <c r="G162" s="52">
        <v>80</v>
      </c>
      <c r="H162" s="52">
        <v>88</v>
      </c>
      <c r="I162" s="215" t="str">
        <f t="shared" si="15"/>
        <v>Tốt</v>
      </c>
      <c r="J162" s="97">
        <f t="shared" si="13"/>
        <v>84</v>
      </c>
      <c r="K162" s="215" t="str">
        <f t="shared" si="14"/>
        <v>Tốt</v>
      </c>
      <c r="L162" s="124"/>
    </row>
    <row r="163" spans="1:12" s="80" customFormat="1" ht="15" customHeight="1">
      <c r="A163" s="78">
        <v>157</v>
      </c>
      <c r="B163" s="81">
        <v>20</v>
      </c>
      <c r="C163" s="64" t="s">
        <v>219</v>
      </c>
      <c r="D163" s="61" t="s">
        <v>55</v>
      </c>
      <c r="E163" s="131" t="s">
        <v>336</v>
      </c>
      <c r="F163" s="96" t="s">
        <v>205</v>
      </c>
      <c r="G163" s="52">
        <v>75</v>
      </c>
      <c r="H163" s="52">
        <v>81</v>
      </c>
      <c r="I163" s="215" t="str">
        <f t="shared" si="15"/>
        <v>Tốt</v>
      </c>
      <c r="J163" s="97">
        <f t="shared" si="13"/>
        <v>78</v>
      </c>
      <c r="K163" s="215" t="str">
        <f t="shared" si="14"/>
        <v>Khá</v>
      </c>
      <c r="L163" s="124"/>
    </row>
    <row r="164" spans="1:12" s="80" customFormat="1" ht="15" customHeight="1">
      <c r="A164" s="78">
        <v>158</v>
      </c>
      <c r="B164" s="81">
        <v>21</v>
      </c>
      <c r="C164" s="64" t="s">
        <v>5</v>
      </c>
      <c r="D164" s="61" t="s">
        <v>220</v>
      </c>
      <c r="E164" s="142" t="s">
        <v>344</v>
      </c>
      <c r="F164" s="96" t="s">
        <v>205</v>
      </c>
      <c r="G164" s="52">
        <v>70</v>
      </c>
      <c r="H164" s="52">
        <v>81</v>
      </c>
      <c r="I164" s="215" t="str">
        <f t="shared" si="15"/>
        <v>Tốt</v>
      </c>
      <c r="J164" s="97">
        <f t="shared" si="13"/>
        <v>75.5</v>
      </c>
      <c r="K164" s="215" t="str">
        <f t="shared" si="14"/>
        <v>Khá</v>
      </c>
      <c r="L164" s="124"/>
    </row>
    <row r="165" spans="1:12" s="80" customFormat="1" ht="15" customHeight="1">
      <c r="A165" s="78">
        <v>159</v>
      </c>
      <c r="B165" s="81">
        <v>22</v>
      </c>
      <c r="C165" s="65" t="s">
        <v>5</v>
      </c>
      <c r="D165" s="59" t="s">
        <v>221</v>
      </c>
      <c r="E165" s="103" t="s">
        <v>345</v>
      </c>
      <c r="F165" s="96" t="s">
        <v>205</v>
      </c>
      <c r="G165" s="52">
        <v>75</v>
      </c>
      <c r="H165" s="52">
        <v>72</v>
      </c>
      <c r="I165" s="215" t="str">
        <f t="shared" si="15"/>
        <v>Khá</v>
      </c>
      <c r="J165" s="97">
        <f t="shared" si="13"/>
        <v>73.5</v>
      </c>
      <c r="K165" s="215" t="str">
        <f t="shared" si="14"/>
        <v>Khá</v>
      </c>
      <c r="L165" s="124"/>
    </row>
    <row r="166" spans="1:12" s="80" customFormat="1" ht="15" customHeight="1">
      <c r="A166" s="78">
        <v>160</v>
      </c>
      <c r="B166" s="81">
        <v>23</v>
      </c>
      <c r="C166" s="65" t="s">
        <v>44</v>
      </c>
      <c r="D166" s="58" t="s">
        <v>222</v>
      </c>
      <c r="E166" s="134" t="s">
        <v>346</v>
      </c>
      <c r="F166" s="96" t="s">
        <v>205</v>
      </c>
      <c r="G166" s="52">
        <v>70</v>
      </c>
      <c r="H166" s="52">
        <v>80</v>
      </c>
      <c r="I166" s="215" t="str">
        <f t="shared" si="15"/>
        <v>Tốt</v>
      </c>
      <c r="J166" s="97">
        <f t="shared" si="13"/>
        <v>75</v>
      </c>
      <c r="K166" s="215" t="str">
        <f t="shared" si="14"/>
        <v>Khá</v>
      </c>
      <c r="L166" s="124"/>
    </row>
    <row r="167" spans="1:12" s="80" customFormat="1" ht="15" customHeight="1">
      <c r="A167" s="78">
        <v>161</v>
      </c>
      <c r="B167" s="81">
        <v>24</v>
      </c>
      <c r="C167" s="64" t="s">
        <v>135</v>
      </c>
      <c r="D167" s="61" t="s">
        <v>63</v>
      </c>
      <c r="E167" s="142" t="s">
        <v>347</v>
      </c>
      <c r="F167" s="96" t="s">
        <v>205</v>
      </c>
      <c r="G167" s="52">
        <v>75</v>
      </c>
      <c r="H167" s="52">
        <v>82</v>
      </c>
      <c r="I167" s="215" t="str">
        <f t="shared" si="15"/>
        <v>Tốt</v>
      </c>
      <c r="J167" s="97">
        <f t="shared" si="13"/>
        <v>78.5</v>
      </c>
      <c r="K167" s="215" t="str">
        <f t="shared" si="14"/>
        <v>Khá</v>
      </c>
      <c r="L167" s="124"/>
    </row>
    <row r="168" spans="1:12" s="80" customFormat="1" ht="15" customHeight="1">
      <c r="A168" s="78">
        <v>162</v>
      </c>
      <c r="B168" s="81">
        <v>25</v>
      </c>
      <c r="C168" s="65" t="s">
        <v>223</v>
      </c>
      <c r="D168" s="58" t="s">
        <v>90</v>
      </c>
      <c r="E168" s="135" t="s">
        <v>348</v>
      </c>
      <c r="F168" s="96" t="s">
        <v>205</v>
      </c>
      <c r="G168" s="52">
        <v>80</v>
      </c>
      <c r="H168" s="52">
        <v>80</v>
      </c>
      <c r="I168" s="215" t="str">
        <f t="shared" si="15"/>
        <v>Tốt</v>
      </c>
      <c r="J168" s="97">
        <f t="shared" si="13"/>
        <v>80</v>
      </c>
      <c r="K168" s="215" t="str">
        <f t="shared" si="14"/>
        <v>Tốt</v>
      </c>
      <c r="L168" s="124"/>
    </row>
    <row r="169" spans="1:12" s="80" customFormat="1" ht="15" customHeight="1">
      <c r="A169" s="78">
        <v>163</v>
      </c>
      <c r="B169" s="81">
        <v>26</v>
      </c>
      <c r="C169" s="64" t="s">
        <v>224</v>
      </c>
      <c r="D169" s="61" t="s">
        <v>225</v>
      </c>
      <c r="E169" s="103" t="s">
        <v>349</v>
      </c>
      <c r="F169" s="96" t="s">
        <v>205</v>
      </c>
      <c r="G169" s="52">
        <v>72</v>
      </c>
      <c r="H169" s="52">
        <v>75</v>
      </c>
      <c r="I169" s="215" t="str">
        <f t="shared" si="15"/>
        <v>Khá</v>
      </c>
      <c r="J169" s="97">
        <f t="shared" si="13"/>
        <v>73.5</v>
      </c>
      <c r="K169" s="215" t="str">
        <f t="shared" si="14"/>
        <v>Khá</v>
      </c>
      <c r="L169" s="124"/>
    </row>
    <row r="170" spans="1:12" s="80" customFormat="1" ht="15" customHeight="1">
      <c r="A170" s="78">
        <v>164</v>
      </c>
      <c r="B170" s="81">
        <v>27</v>
      </c>
      <c r="C170" s="65" t="s">
        <v>5</v>
      </c>
      <c r="D170" s="59" t="s">
        <v>226</v>
      </c>
      <c r="E170" s="135" t="s">
        <v>350</v>
      </c>
      <c r="F170" s="96" t="s">
        <v>205</v>
      </c>
      <c r="G170" s="52">
        <v>80</v>
      </c>
      <c r="H170" s="52">
        <v>77</v>
      </c>
      <c r="I170" s="215" t="str">
        <f t="shared" si="15"/>
        <v>Khá</v>
      </c>
      <c r="J170" s="97">
        <f t="shared" si="13"/>
        <v>78.5</v>
      </c>
      <c r="K170" s="215" t="str">
        <f t="shared" si="14"/>
        <v>Khá</v>
      </c>
      <c r="L170" s="124"/>
    </row>
    <row r="171" spans="1:12" s="80" customFormat="1" ht="15" customHeight="1">
      <c r="A171" s="78">
        <v>165</v>
      </c>
      <c r="B171" s="81">
        <v>28</v>
      </c>
      <c r="C171" s="64" t="s">
        <v>227</v>
      </c>
      <c r="D171" s="61" t="s">
        <v>228</v>
      </c>
      <c r="E171" s="103" t="s">
        <v>351</v>
      </c>
      <c r="F171" s="96" t="s">
        <v>205</v>
      </c>
      <c r="G171" s="52">
        <v>77</v>
      </c>
      <c r="H171" s="52">
        <v>80</v>
      </c>
      <c r="I171" s="215" t="str">
        <f t="shared" si="15"/>
        <v>Tốt</v>
      </c>
      <c r="J171" s="97">
        <f t="shared" si="13"/>
        <v>78.5</v>
      </c>
      <c r="K171" s="215" t="str">
        <f t="shared" si="14"/>
        <v>Khá</v>
      </c>
      <c r="L171" s="124"/>
    </row>
    <row r="172" spans="1:12" s="80" customFormat="1" ht="15" customHeight="1">
      <c r="A172" s="78">
        <v>166</v>
      </c>
      <c r="B172" s="81">
        <v>29</v>
      </c>
      <c r="C172" s="65" t="s">
        <v>229</v>
      </c>
      <c r="D172" s="58" t="s">
        <v>230</v>
      </c>
      <c r="E172" s="103" t="s">
        <v>352</v>
      </c>
      <c r="F172" s="96" t="s">
        <v>205</v>
      </c>
      <c r="G172" s="52">
        <v>75</v>
      </c>
      <c r="H172" s="52">
        <v>78</v>
      </c>
      <c r="I172" s="215" t="str">
        <f t="shared" si="15"/>
        <v>Khá</v>
      </c>
      <c r="J172" s="97">
        <f t="shared" si="13"/>
        <v>76.5</v>
      </c>
      <c r="K172" s="215" t="str">
        <f t="shared" si="14"/>
        <v>Khá</v>
      </c>
      <c r="L172" s="124"/>
    </row>
    <row r="173" spans="1:12" s="80" customFormat="1" ht="15" customHeight="1">
      <c r="A173" s="78">
        <v>167</v>
      </c>
      <c r="B173" s="81">
        <v>30</v>
      </c>
      <c r="C173" s="65" t="s">
        <v>232</v>
      </c>
      <c r="D173" s="59" t="s">
        <v>147</v>
      </c>
      <c r="E173" s="133" t="s">
        <v>353</v>
      </c>
      <c r="F173" s="96" t="s">
        <v>205</v>
      </c>
      <c r="G173" s="52">
        <v>80</v>
      </c>
      <c r="H173" s="52">
        <v>70</v>
      </c>
      <c r="I173" s="215" t="str">
        <f t="shared" si="15"/>
        <v>Khá</v>
      </c>
      <c r="J173" s="97">
        <f t="shared" si="13"/>
        <v>75</v>
      </c>
      <c r="K173" s="215" t="str">
        <f t="shared" si="14"/>
        <v>Khá</v>
      </c>
      <c r="L173" s="124"/>
    </row>
    <row r="174" spans="1:12" s="80" customFormat="1" ht="15" customHeight="1">
      <c r="A174" s="78">
        <v>168</v>
      </c>
      <c r="B174" s="81">
        <v>31</v>
      </c>
      <c r="C174" s="65" t="s">
        <v>233</v>
      </c>
      <c r="D174" s="59" t="s">
        <v>148</v>
      </c>
      <c r="E174" s="136" t="s">
        <v>354</v>
      </c>
      <c r="F174" s="96" t="s">
        <v>205</v>
      </c>
      <c r="G174" s="52">
        <v>70</v>
      </c>
      <c r="H174" s="52">
        <v>77</v>
      </c>
      <c r="I174" s="215" t="str">
        <f t="shared" si="15"/>
        <v>Khá</v>
      </c>
      <c r="J174" s="97">
        <f t="shared" si="13"/>
        <v>73.5</v>
      </c>
      <c r="K174" s="215" t="str">
        <f t="shared" si="14"/>
        <v>Khá</v>
      </c>
      <c r="L174" s="124"/>
    </row>
    <row r="175" spans="1:12" s="80" customFormat="1" ht="15" customHeight="1">
      <c r="A175" s="78">
        <v>169</v>
      </c>
      <c r="B175" s="81">
        <v>32</v>
      </c>
      <c r="C175" s="64" t="s">
        <v>97</v>
      </c>
      <c r="D175" s="61" t="s">
        <v>80</v>
      </c>
      <c r="E175" s="103" t="s">
        <v>355</v>
      </c>
      <c r="F175" s="96" t="s">
        <v>205</v>
      </c>
      <c r="G175" s="52">
        <v>80</v>
      </c>
      <c r="H175" s="52">
        <v>78</v>
      </c>
      <c r="I175" s="215" t="str">
        <f t="shared" si="15"/>
        <v>Khá</v>
      </c>
      <c r="J175" s="97">
        <f t="shared" si="13"/>
        <v>79</v>
      </c>
      <c r="K175" s="215" t="str">
        <f t="shared" si="14"/>
        <v>Khá</v>
      </c>
      <c r="L175" s="124"/>
    </row>
    <row r="176" spans="1:12" s="80" customFormat="1" ht="15" customHeight="1">
      <c r="A176" s="78">
        <v>170</v>
      </c>
      <c r="B176" s="81">
        <v>33</v>
      </c>
      <c r="C176" s="65" t="s">
        <v>5</v>
      </c>
      <c r="D176" s="58" t="s">
        <v>234</v>
      </c>
      <c r="E176" s="103" t="s">
        <v>356</v>
      </c>
      <c r="F176" s="96" t="s">
        <v>205</v>
      </c>
      <c r="G176" s="52">
        <v>72</v>
      </c>
      <c r="H176" s="52">
        <v>75</v>
      </c>
      <c r="I176" s="215" t="str">
        <f t="shared" si="15"/>
        <v>Khá</v>
      </c>
      <c r="J176" s="97">
        <f t="shared" si="13"/>
        <v>73.5</v>
      </c>
      <c r="K176" s="215" t="str">
        <f t="shared" si="14"/>
        <v>Khá</v>
      </c>
      <c r="L176" s="124"/>
    </row>
    <row r="177" spans="1:12" s="80" customFormat="1" ht="15" customHeight="1">
      <c r="A177" s="78">
        <v>171</v>
      </c>
      <c r="B177" s="81">
        <v>34</v>
      </c>
      <c r="C177" s="65" t="s">
        <v>143</v>
      </c>
      <c r="D177" s="58" t="s">
        <v>197</v>
      </c>
      <c r="E177" s="103" t="s">
        <v>357</v>
      </c>
      <c r="F177" s="96" t="s">
        <v>205</v>
      </c>
      <c r="G177" s="52">
        <v>80</v>
      </c>
      <c r="H177" s="52">
        <v>80</v>
      </c>
      <c r="I177" s="215" t="str">
        <f t="shared" si="15"/>
        <v>Tốt</v>
      </c>
      <c r="J177" s="97">
        <f t="shared" si="13"/>
        <v>80</v>
      </c>
      <c r="K177" s="215" t="str">
        <f t="shared" si="14"/>
        <v>Tốt</v>
      </c>
      <c r="L177" s="124"/>
    </row>
    <row r="178" spans="1:12" s="80" customFormat="1" ht="15" customHeight="1">
      <c r="A178" s="78">
        <v>172</v>
      </c>
      <c r="B178" s="15">
        <v>1</v>
      </c>
      <c r="C178" s="8" t="s">
        <v>235</v>
      </c>
      <c r="D178" s="19" t="s">
        <v>169</v>
      </c>
      <c r="E178" s="154" t="s">
        <v>542</v>
      </c>
      <c r="F178" s="96" t="s">
        <v>543</v>
      </c>
      <c r="G178" s="51">
        <v>84</v>
      </c>
      <c r="H178" s="107">
        <v>76</v>
      </c>
      <c r="I178" s="215" t="str">
        <f>IF(H178&lt;30,"Kém",IF(H178&lt;=49,"Yếu",IF(H178&lt;=59,"Trung bình",IF(H178&lt;=69,"Trung bình khá",IF(H178&lt;=79,"Khá",IF(H178&lt;=89,"Tốt","Xuất sắc"))))))</f>
        <v>Khá</v>
      </c>
      <c r="J178" s="97">
        <f>(G178+H178)/2</f>
        <v>80</v>
      </c>
      <c r="K178" s="215" t="str">
        <f>IF(J178&lt;30,"Kém",IF(J178&lt;=49,"Yếu",IF(J178&lt;=59,"Trung bình",IF(J178&lt;=69,"Trung bình khá",IF(J178&lt;=79,"Khá",IF(J178&lt;=89,"Tốt","Xuất sắc"))))))</f>
        <v>Tốt</v>
      </c>
      <c r="L178" s="122"/>
    </row>
    <row r="179" spans="1:12" s="80" customFormat="1" ht="15" customHeight="1">
      <c r="A179" s="78">
        <v>173</v>
      </c>
      <c r="B179" s="15">
        <v>2</v>
      </c>
      <c r="C179" s="8" t="s">
        <v>236</v>
      </c>
      <c r="D179" s="19" t="s">
        <v>213</v>
      </c>
      <c r="E179" s="137" t="s">
        <v>544</v>
      </c>
      <c r="F179" s="96" t="s">
        <v>543</v>
      </c>
      <c r="G179" s="51">
        <v>87</v>
      </c>
      <c r="H179" s="117">
        <v>71</v>
      </c>
      <c r="I179" s="215" t="str">
        <f aca="true" t="shared" si="16" ref="I179:I185">IF(H179&lt;30,"Kém",IF(H179&lt;=49,"Yếu",IF(H179&lt;=59,"Trung bình",IF(H179&lt;=69,"Trung bình khá",IF(H179&lt;=79,"Khá",IF(H179&lt;=89,"Tốt","Xuất sắc"))))))</f>
        <v>Khá</v>
      </c>
      <c r="J179" s="97">
        <f aca="true" t="shared" si="17" ref="J179:J185">(G179+H179)/2</f>
        <v>79</v>
      </c>
      <c r="K179" s="215" t="str">
        <f aca="true" t="shared" si="18" ref="K179:K185">IF(J179&lt;30,"Kém",IF(J179&lt;=49,"Yếu",IF(J179&lt;=59,"Trung bình",IF(J179&lt;=69,"Trung bình khá",IF(J179&lt;=79,"Khá",IF(J179&lt;=89,"Tốt","Xuất sắc"))))))</f>
        <v>Khá</v>
      </c>
      <c r="L179" s="121"/>
    </row>
    <row r="180" spans="1:12" s="80" customFormat="1" ht="15" customHeight="1">
      <c r="A180" s="78">
        <v>174</v>
      </c>
      <c r="B180" s="15">
        <v>3</v>
      </c>
      <c r="C180" s="8" t="s">
        <v>44</v>
      </c>
      <c r="D180" s="19" t="s">
        <v>89</v>
      </c>
      <c r="E180" s="103" t="s">
        <v>545</v>
      </c>
      <c r="F180" s="96" t="s">
        <v>543</v>
      </c>
      <c r="G180" s="51">
        <v>84</v>
      </c>
      <c r="H180" s="118">
        <v>80</v>
      </c>
      <c r="I180" s="215" t="str">
        <f t="shared" si="16"/>
        <v>Tốt</v>
      </c>
      <c r="J180" s="97">
        <f t="shared" si="17"/>
        <v>82</v>
      </c>
      <c r="K180" s="215" t="str">
        <f t="shared" si="18"/>
        <v>Tốt</v>
      </c>
      <c r="L180" s="122"/>
    </row>
    <row r="181" spans="1:12" s="80" customFormat="1" ht="15" customHeight="1">
      <c r="A181" s="78">
        <v>175</v>
      </c>
      <c r="B181" s="15">
        <v>4</v>
      </c>
      <c r="C181" s="8" t="s">
        <v>104</v>
      </c>
      <c r="D181" s="19" t="s">
        <v>237</v>
      </c>
      <c r="E181" s="103" t="s">
        <v>546</v>
      </c>
      <c r="F181" s="96" t="s">
        <v>543</v>
      </c>
      <c r="G181" s="51">
        <v>79</v>
      </c>
      <c r="H181" s="118">
        <v>76</v>
      </c>
      <c r="I181" s="215" t="str">
        <f t="shared" si="16"/>
        <v>Khá</v>
      </c>
      <c r="J181" s="97">
        <f t="shared" si="17"/>
        <v>77.5</v>
      </c>
      <c r="K181" s="215" t="str">
        <f t="shared" si="18"/>
        <v>Khá</v>
      </c>
      <c r="L181" s="122"/>
    </row>
    <row r="182" spans="1:12" s="80" customFormat="1" ht="15" customHeight="1">
      <c r="A182" s="78">
        <v>176</v>
      </c>
      <c r="B182" s="15">
        <v>5</v>
      </c>
      <c r="C182" s="8" t="s">
        <v>104</v>
      </c>
      <c r="D182" s="19" t="s">
        <v>238</v>
      </c>
      <c r="E182" s="103" t="s">
        <v>547</v>
      </c>
      <c r="F182" s="96" t="s">
        <v>543</v>
      </c>
      <c r="G182" s="51">
        <v>79</v>
      </c>
      <c r="H182" s="118">
        <v>85</v>
      </c>
      <c r="I182" s="215" t="str">
        <f t="shared" si="16"/>
        <v>Tốt</v>
      </c>
      <c r="J182" s="97">
        <f t="shared" si="17"/>
        <v>82</v>
      </c>
      <c r="K182" s="215" t="str">
        <f t="shared" si="18"/>
        <v>Tốt</v>
      </c>
      <c r="L182" s="122"/>
    </row>
    <row r="183" spans="1:12" s="80" customFormat="1" ht="15" customHeight="1">
      <c r="A183" s="78">
        <v>177</v>
      </c>
      <c r="B183" s="15">
        <v>6</v>
      </c>
      <c r="C183" s="8" t="s">
        <v>104</v>
      </c>
      <c r="D183" s="19" t="s">
        <v>72</v>
      </c>
      <c r="E183" s="103" t="s">
        <v>548</v>
      </c>
      <c r="F183" s="96" t="s">
        <v>543</v>
      </c>
      <c r="G183" s="51">
        <v>70</v>
      </c>
      <c r="H183" s="118">
        <v>76</v>
      </c>
      <c r="I183" s="215" t="str">
        <f t="shared" si="16"/>
        <v>Khá</v>
      </c>
      <c r="J183" s="97">
        <f t="shared" si="17"/>
        <v>73</v>
      </c>
      <c r="K183" s="215" t="str">
        <f t="shared" si="18"/>
        <v>Khá</v>
      </c>
      <c r="L183" s="122"/>
    </row>
    <row r="184" spans="1:12" s="80" customFormat="1" ht="15" customHeight="1">
      <c r="A184" s="78">
        <v>178</v>
      </c>
      <c r="B184" s="15">
        <v>7</v>
      </c>
      <c r="C184" s="8" t="s">
        <v>239</v>
      </c>
      <c r="D184" s="19" t="s">
        <v>79</v>
      </c>
      <c r="E184" s="137" t="s">
        <v>461</v>
      </c>
      <c r="F184" s="96" t="s">
        <v>543</v>
      </c>
      <c r="G184" s="51">
        <v>65</v>
      </c>
      <c r="H184" s="118">
        <v>76</v>
      </c>
      <c r="I184" s="215" t="str">
        <f t="shared" si="16"/>
        <v>Khá</v>
      </c>
      <c r="J184" s="97">
        <f t="shared" si="17"/>
        <v>70.5</v>
      </c>
      <c r="K184" s="215" t="str">
        <f t="shared" si="18"/>
        <v>Khá</v>
      </c>
      <c r="L184" s="122"/>
    </row>
    <row r="185" spans="1:12" s="80" customFormat="1" ht="15" customHeight="1">
      <c r="A185" s="78">
        <v>179</v>
      </c>
      <c r="B185" s="15">
        <v>8</v>
      </c>
      <c r="C185" s="8" t="s">
        <v>240</v>
      </c>
      <c r="D185" s="19" t="s">
        <v>80</v>
      </c>
      <c r="E185" s="138" t="s">
        <v>549</v>
      </c>
      <c r="F185" s="96" t="s">
        <v>543</v>
      </c>
      <c r="G185" s="51">
        <v>80</v>
      </c>
      <c r="H185" s="107">
        <v>72</v>
      </c>
      <c r="I185" s="215" t="str">
        <f t="shared" si="16"/>
        <v>Khá</v>
      </c>
      <c r="J185" s="97">
        <f t="shared" si="17"/>
        <v>76</v>
      </c>
      <c r="K185" s="215" t="str">
        <f t="shared" si="18"/>
        <v>Khá</v>
      </c>
      <c r="L185" s="122"/>
    </row>
    <row r="186" spans="1:12" s="80" customFormat="1" ht="15" customHeight="1">
      <c r="A186" s="78">
        <v>180</v>
      </c>
      <c r="B186" s="15">
        <v>1</v>
      </c>
      <c r="C186" s="90" t="s">
        <v>241</v>
      </c>
      <c r="D186" s="91" t="s">
        <v>0</v>
      </c>
      <c r="E186" s="111" t="s">
        <v>470</v>
      </c>
      <c r="F186" s="125" t="s">
        <v>255</v>
      </c>
      <c r="G186" s="107">
        <v>72</v>
      </c>
      <c r="H186" s="107">
        <v>66</v>
      </c>
      <c r="I186" s="215" t="str">
        <f>IF(H186&lt;30,"Kém",IF(H186&lt;=49,"Yếu",IF(H186&lt;=59,"TB",IF(H186&lt;=69,"TBK",IF(H186&lt;=79,"Khá",IF(H186&lt;=89,"Tốt","Xuất sắc"))))))</f>
        <v>TBK</v>
      </c>
      <c r="J186" s="97">
        <f>(G186+H186)/2</f>
        <v>69</v>
      </c>
      <c r="K186" s="215" t="str">
        <f>IF(J186&lt;30,"Kém",IF(J186&lt;=49,"Yếu",IF(J186&lt;=59,"TB",IF(J186&lt;=69,"TBK",IF(J186&lt;=79,"Khá",IF(J186&lt;=89,"Tốt","Xuất sắc"))))))</f>
        <v>TBK</v>
      </c>
      <c r="L186" s="122"/>
    </row>
    <row r="187" spans="1:12" s="80" customFormat="1" ht="15" customHeight="1">
      <c r="A187" s="78">
        <v>181</v>
      </c>
      <c r="B187" s="15">
        <v>2</v>
      </c>
      <c r="C187" s="68" t="s">
        <v>242</v>
      </c>
      <c r="D187" s="69" t="s">
        <v>243</v>
      </c>
      <c r="E187" s="139" t="s">
        <v>471</v>
      </c>
      <c r="F187" s="125" t="s">
        <v>255</v>
      </c>
      <c r="G187" s="108">
        <v>79</v>
      </c>
      <c r="H187" s="108">
        <v>76</v>
      </c>
      <c r="I187" s="215" t="str">
        <f>IF(H187&lt;30,"Kém",IF(H187&lt;=49,"Yếu",IF(H187&lt;=59,"TB",IF(H187&lt;=69,"TBK",IF(H187&lt;=79,"Khá",IF(H187&lt;=89,"Tốt","Xuất sắc"))))))</f>
        <v>Khá</v>
      </c>
      <c r="J187" s="97">
        <f aca="true" t="shared" si="19" ref="J187:J204">(G187+H187)/2</f>
        <v>77.5</v>
      </c>
      <c r="K187" s="215" t="str">
        <f aca="true" t="shared" si="20" ref="K187:K204">IF(J187&lt;30,"Kém",IF(J187&lt;=49,"Yếu",IF(J187&lt;=59,"TB",IF(J187&lt;=69,"TBK",IF(J187&lt;=79,"Khá",IF(J187&lt;=89,"Tốt","Xuất sắc"))))))</f>
        <v>Khá</v>
      </c>
      <c r="L187" s="121"/>
    </row>
    <row r="188" spans="1:13" s="80" customFormat="1" ht="15" customHeight="1">
      <c r="A188" s="78">
        <v>182</v>
      </c>
      <c r="B188" s="15">
        <v>3</v>
      </c>
      <c r="C188" s="68" t="s">
        <v>5</v>
      </c>
      <c r="D188" s="69" t="s">
        <v>42</v>
      </c>
      <c r="E188" s="111" t="s">
        <v>472</v>
      </c>
      <c r="F188" s="125" t="s">
        <v>255</v>
      </c>
      <c r="G188" s="156">
        <v>71</v>
      </c>
      <c r="H188" s="195">
        <v>50</v>
      </c>
      <c r="I188" s="267" t="str">
        <f>IF(H188&lt;30,"Kém",IF(H188&lt;=49,"Yếu",IF(H188&lt;=59,"TB",IF(H188&lt;=69,"TBK",IF(H188&lt;=79,"Khá",IF(H188&lt;=89,"Tốt","Xuất sắc"))))))</f>
        <v>TB</v>
      </c>
      <c r="J188" s="97">
        <f t="shared" si="19"/>
        <v>60.5</v>
      </c>
      <c r="K188" s="267" t="str">
        <f t="shared" si="20"/>
        <v>TBK</v>
      </c>
      <c r="L188" s="167" t="s">
        <v>557</v>
      </c>
      <c r="M188" s="339" t="s">
        <v>558</v>
      </c>
    </row>
    <row r="189" spans="1:12" s="174" customFormat="1" ht="15" customHeight="1">
      <c r="A189" s="78">
        <v>183</v>
      </c>
      <c r="B189" s="178">
        <v>4</v>
      </c>
      <c r="C189" s="179" t="s">
        <v>244</v>
      </c>
      <c r="D189" s="180" t="s">
        <v>45</v>
      </c>
      <c r="E189" s="181" t="s">
        <v>474</v>
      </c>
      <c r="F189" s="182" t="s">
        <v>255</v>
      </c>
      <c r="G189" s="183">
        <v>62</v>
      </c>
      <c r="H189" s="183"/>
      <c r="I189" s="341"/>
      <c r="J189" s="172"/>
      <c r="K189" s="341" t="s">
        <v>564</v>
      </c>
      <c r="L189" s="173" t="s">
        <v>360</v>
      </c>
    </row>
    <row r="190" spans="1:12" s="80" customFormat="1" ht="15" customHeight="1">
      <c r="A190" s="78">
        <v>184</v>
      </c>
      <c r="B190" s="15">
        <v>5</v>
      </c>
      <c r="C190" s="68" t="s">
        <v>100</v>
      </c>
      <c r="D190" s="69" t="s">
        <v>237</v>
      </c>
      <c r="E190" s="111" t="s">
        <v>475</v>
      </c>
      <c r="F190" s="125" t="s">
        <v>255</v>
      </c>
      <c r="G190" s="107">
        <v>50</v>
      </c>
      <c r="H190" s="107">
        <v>87</v>
      </c>
      <c r="I190" s="215" t="str">
        <f>IF(H190&lt;30,"Kém",IF(H190&lt;=49,"Yếu",IF(H190&lt;=59,"TB",IF(H190&lt;=69,"TBK",IF(H190&lt;=79,"Khá",IF(H190&lt;=89,"Tốt","Xuất sắc"))))))</f>
        <v>Tốt</v>
      </c>
      <c r="J190" s="97">
        <f t="shared" si="19"/>
        <v>68.5</v>
      </c>
      <c r="K190" s="215" t="str">
        <f t="shared" si="20"/>
        <v>TBK</v>
      </c>
      <c r="L190" s="122"/>
    </row>
    <row r="191" spans="1:12" s="80" customFormat="1" ht="15" customHeight="1">
      <c r="A191" s="78">
        <v>185</v>
      </c>
      <c r="B191" s="15">
        <v>6</v>
      </c>
      <c r="C191" s="68" t="s">
        <v>245</v>
      </c>
      <c r="D191" s="69" t="s">
        <v>128</v>
      </c>
      <c r="E191" s="111" t="s">
        <v>476</v>
      </c>
      <c r="F191" s="125" t="s">
        <v>255</v>
      </c>
      <c r="G191" s="107">
        <v>50</v>
      </c>
      <c r="H191" s="107">
        <v>65</v>
      </c>
      <c r="I191" s="215" t="str">
        <f aca="true" t="shared" si="21" ref="I191:I204">IF(H191&lt;30,"Kém",IF(H191&lt;=49,"Yếu",IF(H191&lt;=59,"TB",IF(H191&lt;=69,"TBK",IF(H191&lt;=79,"Khá",IF(H191&lt;=89,"Tốt","Xuất sắc"))))))</f>
        <v>TBK</v>
      </c>
      <c r="J191" s="97">
        <f t="shared" si="19"/>
        <v>57.5</v>
      </c>
      <c r="K191" s="215" t="str">
        <f t="shared" si="20"/>
        <v>TB</v>
      </c>
      <c r="L191" s="122"/>
    </row>
    <row r="192" spans="1:12" s="80" customFormat="1" ht="15" customHeight="1">
      <c r="A192" s="78">
        <v>186</v>
      </c>
      <c r="B192" s="15">
        <v>7</v>
      </c>
      <c r="C192" s="68" t="s">
        <v>246</v>
      </c>
      <c r="D192" s="69" t="s">
        <v>183</v>
      </c>
      <c r="E192" s="111" t="s">
        <v>477</v>
      </c>
      <c r="F192" s="125" t="s">
        <v>255</v>
      </c>
      <c r="G192" s="107">
        <v>81</v>
      </c>
      <c r="H192" s="107">
        <v>76</v>
      </c>
      <c r="I192" s="215" t="str">
        <f t="shared" si="21"/>
        <v>Khá</v>
      </c>
      <c r="J192" s="97">
        <f t="shared" si="19"/>
        <v>78.5</v>
      </c>
      <c r="K192" s="215" t="str">
        <f t="shared" si="20"/>
        <v>Khá</v>
      </c>
      <c r="L192" s="122"/>
    </row>
    <row r="193" spans="1:12" s="80" customFormat="1" ht="15" customHeight="1">
      <c r="A193" s="78">
        <v>187</v>
      </c>
      <c r="B193" s="15">
        <v>8</v>
      </c>
      <c r="C193" s="68" t="s">
        <v>247</v>
      </c>
      <c r="D193" s="69" t="s">
        <v>248</v>
      </c>
      <c r="E193" s="111" t="s">
        <v>478</v>
      </c>
      <c r="F193" s="125" t="s">
        <v>255</v>
      </c>
      <c r="G193" s="107">
        <v>81</v>
      </c>
      <c r="H193" s="107">
        <v>83</v>
      </c>
      <c r="I193" s="215" t="str">
        <f t="shared" si="21"/>
        <v>Tốt</v>
      </c>
      <c r="J193" s="97">
        <f t="shared" si="19"/>
        <v>82</v>
      </c>
      <c r="K193" s="215" t="str">
        <f t="shared" si="20"/>
        <v>Tốt</v>
      </c>
      <c r="L193" s="122"/>
    </row>
    <row r="194" spans="1:12" s="88" customFormat="1" ht="15" customHeight="1">
      <c r="A194" s="78">
        <v>188</v>
      </c>
      <c r="B194" s="15">
        <v>9</v>
      </c>
      <c r="C194" s="68" t="s">
        <v>188</v>
      </c>
      <c r="D194" s="69" t="s">
        <v>63</v>
      </c>
      <c r="E194" s="111" t="s">
        <v>479</v>
      </c>
      <c r="F194" s="125" t="s">
        <v>255</v>
      </c>
      <c r="G194" s="107">
        <v>78</v>
      </c>
      <c r="H194" s="107">
        <v>72</v>
      </c>
      <c r="I194" s="215" t="str">
        <f t="shared" si="21"/>
        <v>Khá</v>
      </c>
      <c r="J194" s="97">
        <f t="shared" si="19"/>
        <v>75</v>
      </c>
      <c r="K194" s="215" t="str">
        <f t="shared" si="20"/>
        <v>Khá</v>
      </c>
      <c r="L194" s="122"/>
    </row>
    <row r="195" spans="1:12" s="80" customFormat="1" ht="15" customHeight="1">
      <c r="A195" s="78">
        <v>189</v>
      </c>
      <c r="B195" s="15">
        <v>10</v>
      </c>
      <c r="C195" s="68" t="s">
        <v>91</v>
      </c>
      <c r="D195" s="69" t="s">
        <v>94</v>
      </c>
      <c r="E195" s="111" t="s">
        <v>405</v>
      </c>
      <c r="F195" s="125" t="s">
        <v>255</v>
      </c>
      <c r="G195" s="107">
        <v>84</v>
      </c>
      <c r="H195" s="107">
        <v>81</v>
      </c>
      <c r="I195" s="215" t="str">
        <f t="shared" si="21"/>
        <v>Tốt</v>
      </c>
      <c r="J195" s="97">
        <f t="shared" si="19"/>
        <v>82.5</v>
      </c>
      <c r="K195" s="215" t="str">
        <f t="shared" si="20"/>
        <v>Tốt</v>
      </c>
      <c r="L195" s="122"/>
    </row>
    <row r="196" spans="1:12" s="80" customFormat="1" ht="15" customHeight="1">
      <c r="A196" s="78">
        <v>190</v>
      </c>
      <c r="B196" s="15">
        <v>11</v>
      </c>
      <c r="C196" s="68" t="s">
        <v>218</v>
      </c>
      <c r="D196" s="69" t="s">
        <v>94</v>
      </c>
      <c r="E196" s="111" t="s">
        <v>480</v>
      </c>
      <c r="F196" s="125" t="s">
        <v>255</v>
      </c>
      <c r="G196" s="107">
        <v>85</v>
      </c>
      <c r="H196" s="107">
        <v>79</v>
      </c>
      <c r="I196" s="215" t="str">
        <f t="shared" si="21"/>
        <v>Khá</v>
      </c>
      <c r="J196" s="97">
        <f t="shared" si="19"/>
        <v>82</v>
      </c>
      <c r="K196" s="215" t="str">
        <f t="shared" si="20"/>
        <v>Tốt</v>
      </c>
      <c r="L196" s="122"/>
    </row>
    <row r="197" spans="1:12" s="88" customFormat="1" ht="15" customHeight="1">
      <c r="A197" s="78">
        <v>191</v>
      </c>
      <c r="B197" s="15">
        <v>12</v>
      </c>
      <c r="C197" s="68" t="s">
        <v>4</v>
      </c>
      <c r="D197" s="69" t="s">
        <v>70</v>
      </c>
      <c r="E197" s="111" t="s">
        <v>481</v>
      </c>
      <c r="F197" s="125" t="s">
        <v>255</v>
      </c>
      <c r="G197" s="107">
        <v>79</v>
      </c>
      <c r="H197" s="107">
        <v>86</v>
      </c>
      <c r="I197" s="215" t="str">
        <f t="shared" si="21"/>
        <v>Tốt</v>
      </c>
      <c r="J197" s="97">
        <f t="shared" si="19"/>
        <v>82.5</v>
      </c>
      <c r="K197" s="215" t="str">
        <f t="shared" si="20"/>
        <v>Tốt</v>
      </c>
      <c r="L197" s="122"/>
    </row>
    <row r="198" spans="1:12" s="174" customFormat="1" ht="15" customHeight="1">
      <c r="A198" s="78">
        <v>192</v>
      </c>
      <c r="B198" s="178">
        <v>13</v>
      </c>
      <c r="C198" s="179" t="s">
        <v>249</v>
      </c>
      <c r="D198" s="180" t="s">
        <v>198</v>
      </c>
      <c r="E198" s="181" t="s">
        <v>482</v>
      </c>
      <c r="F198" s="182" t="s">
        <v>255</v>
      </c>
      <c r="G198" s="183">
        <v>50</v>
      </c>
      <c r="H198" s="183"/>
      <c r="I198" s="341"/>
      <c r="J198" s="172"/>
      <c r="K198" s="341" t="s">
        <v>564</v>
      </c>
      <c r="L198" s="173" t="s">
        <v>360</v>
      </c>
    </row>
    <row r="199" spans="1:12" s="80" customFormat="1" ht="15" customHeight="1">
      <c r="A199" s="78">
        <v>193</v>
      </c>
      <c r="B199" s="15">
        <v>14</v>
      </c>
      <c r="C199" s="68" t="s">
        <v>97</v>
      </c>
      <c r="D199" s="69" t="s">
        <v>250</v>
      </c>
      <c r="E199" s="111" t="s">
        <v>483</v>
      </c>
      <c r="F199" s="125" t="s">
        <v>255</v>
      </c>
      <c r="G199" s="107">
        <v>76</v>
      </c>
      <c r="H199" s="107">
        <v>79</v>
      </c>
      <c r="I199" s="215" t="str">
        <f t="shared" si="21"/>
        <v>Khá</v>
      </c>
      <c r="J199" s="97">
        <f t="shared" si="19"/>
        <v>77.5</v>
      </c>
      <c r="K199" s="215" t="str">
        <f t="shared" si="20"/>
        <v>Khá</v>
      </c>
      <c r="L199" s="122"/>
    </row>
    <row r="200" spans="1:12" s="80" customFormat="1" ht="15" customHeight="1">
      <c r="A200" s="78">
        <v>194</v>
      </c>
      <c r="B200" s="15">
        <v>15</v>
      </c>
      <c r="C200" s="68" t="s">
        <v>251</v>
      </c>
      <c r="D200" s="69" t="s">
        <v>252</v>
      </c>
      <c r="E200" s="111" t="s">
        <v>484</v>
      </c>
      <c r="F200" s="125" t="s">
        <v>255</v>
      </c>
      <c r="G200" s="107">
        <v>73</v>
      </c>
      <c r="H200" s="107">
        <v>72</v>
      </c>
      <c r="I200" s="215" t="str">
        <f t="shared" si="21"/>
        <v>Khá</v>
      </c>
      <c r="J200" s="97">
        <f t="shared" si="19"/>
        <v>72.5</v>
      </c>
      <c r="K200" s="215" t="str">
        <f t="shared" si="20"/>
        <v>Khá</v>
      </c>
      <c r="L200" s="122"/>
    </row>
    <row r="201" spans="1:12" s="80" customFormat="1" ht="15" customHeight="1">
      <c r="A201" s="78">
        <v>195</v>
      </c>
      <c r="B201" s="15">
        <v>16</v>
      </c>
      <c r="C201" s="68" t="s">
        <v>253</v>
      </c>
      <c r="D201" s="69" t="s">
        <v>72</v>
      </c>
      <c r="E201" s="111" t="s">
        <v>485</v>
      </c>
      <c r="F201" s="125" t="s">
        <v>255</v>
      </c>
      <c r="G201" s="156">
        <v>82</v>
      </c>
      <c r="H201" s="107">
        <v>50</v>
      </c>
      <c r="I201" s="215" t="s">
        <v>473</v>
      </c>
      <c r="J201" s="97">
        <f t="shared" si="19"/>
        <v>66</v>
      </c>
      <c r="K201" s="215" t="str">
        <f t="shared" si="20"/>
        <v>TBK</v>
      </c>
      <c r="L201" s="166" t="s">
        <v>557</v>
      </c>
    </row>
    <row r="202" spans="1:12" s="88" customFormat="1" ht="15" customHeight="1">
      <c r="A202" s="78">
        <v>196</v>
      </c>
      <c r="B202" s="15">
        <v>17</v>
      </c>
      <c r="C202" s="68" t="s">
        <v>5</v>
      </c>
      <c r="D202" s="69" t="s">
        <v>74</v>
      </c>
      <c r="E202" s="111" t="s">
        <v>486</v>
      </c>
      <c r="F202" s="125" t="s">
        <v>255</v>
      </c>
      <c r="G202" s="107">
        <v>86</v>
      </c>
      <c r="H202" s="107">
        <v>75</v>
      </c>
      <c r="I202" s="215" t="str">
        <f t="shared" si="21"/>
        <v>Khá</v>
      </c>
      <c r="J202" s="97">
        <f t="shared" si="19"/>
        <v>80.5</v>
      </c>
      <c r="K202" s="215" t="str">
        <f t="shared" si="20"/>
        <v>Tốt</v>
      </c>
      <c r="L202" s="122"/>
    </row>
    <row r="203" spans="1:12" s="174" customFormat="1" ht="15" customHeight="1">
      <c r="A203" s="78">
        <v>197</v>
      </c>
      <c r="B203" s="15">
        <v>18</v>
      </c>
      <c r="C203" s="179" t="s">
        <v>254</v>
      </c>
      <c r="D203" s="180" t="s">
        <v>79</v>
      </c>
      <c r="E203" s="181" t="s">
        <v>487</v>
      </c>
      <c r="F203" s="182" t="s">
        <v>255</v>
      </c>
      <c r="G203" s="183">
        <v>76</v>
      </c>
      <c r="H203" s="183"/>
      <c r="I203" s="341"/>
      <c r="J203" s="172"/>
      <c r="K203" s="341" t="s">
        <v>564</v>
      </c>
      <c r="L203" s="173" t="s">
        <v>360</v>
      </c>
    </row>
    <row r="204" spans="1:12" s="80" customFormat="1" ht="15" customHeight="1">
      <c r="A204" s="78">
        <v>198</v>
      </c>
      <c r="B204" s="15">
        <v>19</v>
      </c>
      <c r="C204" s="68" t="s">
        <v>151</v>
      </c>
      <c r="D204" s="69" t="s">
        <v>234</v>
      </c>
      <c r="E204" s="111" t="s">
        <v>488</v>
      </c>
      <c r="F204" s="125" t="s">
        <v>255</v>
      </c>
      <c r="G204" s="107">
        <v>78</v>
      </c>
      <c r="H204" s="107">
        <v>78</v>
      </c>
      <c r="I204" s="215" t="str">
        <f t="shared" si="21"/>
        <v>Khá</v>
      </c>
      <c r="J204" s="97">
        <f t="shared" si="19"/>
        <v>78</v>
      </c>
      <c r="K204" s="215" t="str">
        <f t="shared" si="20"/>
        <v>Khá</v>
      </c>
      <c r="L204" s="122"/>
    </row>
    <row r="205" spans="1:12" s="80" customFormat="1" ht="15" customHeight="1">
      <c r="A205" s="78">
        <v>199</v>
      </c>
      <c r="B205" s="15">
        <v>1</v>
      </c>
      <c r="C205" s="90" t="s">
        <v>5</v>
      </c>
      <c r="D205" s="91" t="s">
        <v>256</v>
      </c>
      <c r="E205" s="142" t="s">
        <v>489</v>
      </c>
      <c r="F205" s="126" t="s">
        <v>302</v>
      </c>
      <c r="G205" s="70">
        <v>80</v>
      </c>
      <c r="H205" s="107">
        <v>65</v>
      </c>
      <c r="I205" s="215" t="str">
        <f>IF(H205&lt;30,"Kém",IF(H205&lt;=49,"Yếu",IF(H205&lt;=59,"TB",IF(H205&lt;=69,"TBK",IF(H205&lt;=79,"Khá",IF(H205&lt;=89,"Tốt","Xuất sắc"))))))</f>
        <v>TBK</v>
      </c>
      <c r="J205" s="97">
        <f>(G205+H205)/2</f>
        <v>72.5</v>
      </c>
      <c r="K205" s="215" t="str">
        <f>IF(J205&lt;30,"Kém",IF(J205&lt;=49,"Yếu",IF(J205&lt;=59,"TB",IF(J205&lt;=69,"TBK",IF(J205&lt;=79,"Khá",IF(J205&lt;=89,"Tốt","Xuất sắc"))))))</f>
        <v>Khá</v>
      </c>
      <c r="L205" s="122"/>
    </row>
    <row r="206" spans="1:12" s="80" customFormat="1" ht="15" customHeight="1">
      <c r="A206" s="78">
        <v>200</v>
      </c>
      <c r="B206" s="15">
        <v>2</v>
      </c>
      <c r="C206" s="68" t="s">
        <v>97</v>
      </c>
      <c r="D206" s="69" t="s">
        <v>0</v>
      </c>
      <c r="E206" s="140" t="s">
        <v>490</v>
      </c>
      <c r="F206" s="126" t="s">
        <v>302</v>
      </c>
      <c r="G206" s="70">
        <v>88</v>
      </c>
      <c r="H206" s="108">
        <v>81</v>
      </c>
      <c r="I206" s="215" t="str">
        <f aca="true" t="shared" si="22" ref="I206:I268">IF(H206&lt;30,"Kém",IF(H206&lt;=49,"Yếu",IF(H206&lt;=59,"TB",IF(H206&lt;=69,"TBK",IF(H206&lt;=79,"Khá",IF(H206&lt;=89,"Tốt","Xuất sắc"))))))</f>
        <v>Tốt</v>
      </c>
      <c r="J206" s="97">
        <f aca="true" t="shared" si="23" ref="J206:J268">(G206+H206)/2</f>
        <v>84.5</v>
      </c>
      <c r="K206" s="215" t="str">
        <f aca="true" t="shared" si="24" ref="K206:K268">IF(J206&lt;30,"Kém",IF(J206&lt;=49,"Yếu",IF(J206&lt;=59,"TB",IF(J206&lt;=69,"TBK",IF(J206&lt;=79,"Khá",IF(J206&lt;=89,"Tốt","Xuất sắc"))))))</f>
        <v>Tốt</v>
      </c>
      <c r="L206" s="121"/>
    </row>
    <row r="207" spans="1:12" s="80" customFormat="1" ht="15" customHeight="1">
      <c r="A207" s="78">
        <v>201</v>
      </c>
      <c r="B207" s="15">
        <v>3</v>
      </c>
      <c r="C207" s="68" t="s">
        <v>44</v>
      </c>
      <c r="D207" s="69" t="s">
        <v>257</v>
      </c>
      <c r="E207" s="142" t="s">
        <v>491</v>
      </c>
      <c r="F207" s="126" t="s">
        <v>302</v>
      </c>
      <c r="G207" s="70">
        <v>89</v>
      </c>
      <c r="H207" s="107">
        <v>90</v>
      </c>
      <c r="I207" s="215" t="str">
        <f t="shared" si="22"/>
        <v>Xuất sắc</v>
      </c>
      <c r="J207" s="97">
        <f t="shared" si="23"/>
        <v>89.5</v>
      </c>
      <c r="K207" s="215" t="str">
        <f t="shared" si="24"/>
        <v>Xuất sắc</v>
      </c>
      <c r="L207" s="122"/>
    </row>
    <row r="208" spans="1:12" s="80" customFormat="1" ht="15" customHeight="1">
      <c r="A208" s="78">
        <v>202</v>
      </c>
      <c r="B208" s="15">
        <v>4</v>
      </c>
      <c r="C208" s="68" t="s">
        <v>258</v>
      </c>
      <c r="D208" s="69" t="s">
        <v>259</v>
      </c>
      <c r="E208" s="140" t="s">
        <v>373</v>
      </c>
      <c r="F208" s="126" t="s">
        <v>302</v>
      </c>
      <c r="G208" s="70">
        <v>65</v>
      </c>
      <c r="H208" s="107">
        <v>85</v>
      </c>
      <c r="I208" s="215" t="str">
        <f t="shared" si="22"/>
        <v>Tốt</v>
      </c>
      <c r="J208" s="97">
        <f t="shared" si="23"/>
        <v>75</v>
      </c>
      <c r="K208" s="215" t="str">
        <f t="shared" si="24"/>
        <v>Khá</v>
      </c>
      <c r="L208" s="122"/>
    </row>
    <row r="209" spans="1:12" s="80" customFormat="1" ht="15" customHeight="1">
      <c r="A209" s="78">
        <v>203</v>
      </c>
      <c r="B209" s="15">
        <v>5</v>
      </c>
      <c r="C209" s="68" t="s">
        <v>65</v>
      </c>
      <c r="D209" s="69" t="s">
        <v>303</v>
      </c>
      <c r="E209" s="135" t="s">
        <v>492</v>
      </c>
      <c r="F209" s="126" t="s">
        <v>302</v>
      </c>
      <c r="G209" s="70">
        <v>87</v>
      </c>
      <c r="H209" s="107">
        <v>91</v>
      </c>
      <c r="I209" s="215" t="str">
        <f t="shared" si="22"/>
        <v>Xuất sắc</v>
      </c>
      <c r="J209" s="97">
        <f t="shared" si="23"/>
        <v>89</v>
      </c>
      <c r="K209" s="215" t="str">
        <f t="shared" si="24"/>
        <v>Tốt</v>
      </c>
      <c r="L209" s="122"/>
    </row>
    <row r="210" spans="1:12" s="80" customFormat="1" ht="15" customHeight="1">
      <c r="A210" s="78">
        <v>204</v>
      </c>
      <c r="B210" s="15">
        <v>6</v>
      </c>
      <c r="C210" s="68" t="s">
        <v>5</v>
      </c>
      <c r="D210" s="69" t="s">
        <v>208</v>
      </c>
      <c r="E210" s="140" t="s">
        <v>493</v>
      </c>
      <c r="F210" s="126" t="s">
        <v>302</v>
      </c>
      <c r="G210" s="70">
        <v>94</v>
      </c>
      <c r="H210" s="107">
        <v>65</v>
      </c>
      <c r="I210" s="215" t="str">
        <f t="shared" si="22"/>
        <v>TBK</v>
      </c>
      <c r="J210" s="97">
        <f t="shared" si="23"/>
        <v>79.5</v>
      </c>
      <c r="K210" s="215" t="str">
        <f t="shared" si="24"/>
        <v>Tốt</v>
      </c>
      <c r="L210" s="122"/>
    </row>
    <row r="211" spans="1:12" s="80" customFormat="1" ht="15" customHeight="1">
      <c r="A211" s="78">
        <v>205</v>
      </c>
      <c r="B211" s="15">
        <v>7</v>
      </c>
      <c r="C211" s="68" t="s">
        <v>104</v>
      </c>
      <c r="D211" s="69" t="s">
        <v>208</v>
      </c>
      <c r="E211" s="136" t="s">
        <v>494</v>
      </c>
      <c r="F211" s="126" t="s">
        <v>302</v>
      </c>
      <c r="G211" s="70">
        <v>88</v>
      </c>
      <c r="H211" s="107">
        <v>80</v>
      </c>
      <c r="I211" s="215" t="str">
        <f t="shared" si="22"/>
        <v>Tốt</v>
      </c>
      <c r="J211" s="97">
        <f t="shared" si="23"/>
        <v>84</v>
      </c>
      <c r="K211" s="215" t="str">
        <f t="shared" si="24"/>
        <v>Tốt</v>
      </c>
      <c r="L211" s="122"/>
    </row>
    <row r="212" spans="1:12" s="80" customFormat="1" ht="15" customHeight="1">
      <c r="A212" s="78">
        <v>206</v>
      </c>
      <c r="B212" s="15">
        <v>8</v>
      </c>
      <c r="C212" s="68" t="s">
        <v>260</v>
      </c>
      <c r="D212" s="69" t="s">
        <v>103</v>
      </c>
      <c r="E212" s="142" t="s">
        <v>495</v>
      </c>
      <c r="F212" s="126" t="s">
        <v>302</v>
      </c>
      <c r="G212" s="70">
        <v>89</v>
      </c>
      <c r="H212" s="107">
        <v>83</v>
      </c>
      <c r="I212" s="215" t="str">
        <f t="shared" si="22"/>
        <v>Tốt</v>
      </c>
      <c r="J212" s="97">
        <f t="shared" si="23"/>
        <v>86</v>
      </c>
      <c r="K212" s="215" t="str">
        <f t="shared" si="24"/>
        <v>Tốt</v>
      </c>
      <c r="L212" s="122"/>
    </row>
    <row r="213" spans="1:12" s="80" customFormat="1" ht="15" customHeight="1">
      <c r="A213" s="78">
        <v>207</v>
      </c>
      <c r="B213" s="15">
        <v>9</v>
      </c>
      <c r="C213" s="68" t="s">
        <v>35</v>
      </c>
      <c r="D213" s="69" t="s">
        <v>103</v>
      </c>
      <c r="E213" s="140" t="s">
        <v>496</v>
      </c>
      <c r="F213" s="126" t="s">
        <v>302</v>
      </c>
      <c r="G213" s="70">
        <v>87</v>
      </c>
      <c r="H213" s="107">
        <v>85</v>
      </c>
      <c r="I213" s="215" t="str">
        <f t="shared" si="22"/>
        <v>Tốt</v>
      </c>
      <c r="J213" s="97">
        <f t="shared" si="23"/>
        <v>86</v>
      </c>
      <c r="K213" s="215" t="str">
        <f t="shared" si="24"/>
        <v>Tốt</v>
      </c>
      <c r="L213" s="122"/>
    </row>
    <row r="214" spans="1:12" s="80" customFormat="1" ht="15" customHeight="1">
      <c r="A214" s="78">
        <v>208</v>
      </c>
      <c r="B214" s="15">
        <v>10</v>
      </c>
      <c r="C214" s="68" t="s">
        <v>231</v>
      </c>
      <c r="D214" s="69" t="s">
        <v>209</v>
      </c>
      <c r="E214" s="140" t="s">
        <v>497</v>
      </c>
      <c r="F214" s="126" t="s">
        <v>302</v>
      </c>
      <c r="G214" s="70">
        <v>84</v>
      </c>
      <c r="H214" s="107">
        <v>88</v>
      </c>
      <c r="I214" s="215" t="str">
        <f t="shared" si="22"/>
        <v>Tốt</v>
      </c>
      <c r="J214" s="97">
        <f t="shared" si="23"/>
        <v>86</v>
      </c>
      <c r="K214" s="215" t="str">
        <f t="shared" si="24"/>
        <v>Tốt</v>
      </c>
      <c r="L214" s="122"/>
    </row>
    <row r="215" spans="1:12" s="80" customFormat="1" ht="15" customHeight="1">
      <c r="A215" s="78">
        <v>209</v>
      </c>
      <c r="B215" s="15">
        <v>11</v>
      </c>
      <c r="C215" s="55" t="s">
        <v>261</v>
      </c>
      <c r="D215" s="56" t="s">
        <v>262</v>
      </c>
      <c r="E215" s="140" t="s">
        <v>498</v>
      </c>
      <c r="F215" s="126" t="s">
        <v>302</v>
      </c>
      <c r="G215" s="52">
        <v>83</v>
      </c>
      <c r="H215" s="107">
        <v>75</v>
      </c>
      <c r="I215" s="215" t="str">
        <f t="shared" si="22"/>
        <v>Khá</v>
      </c>
      <c r="J215" s="97">
        <f t="shared" si="23"/>
        <v>79</v>
      </c>
      <c r="K215" s="215" t="str">
        <f t="shared" si="24"/>
        <v>Khá</v>
      </c>
      <c r="L215" s="122"/>
    </row>
    <row r="216" spans="1:12" s="80" customFormat="1" ht="15" customHeight="1">
      <c r="A216" s="78">
        <v>210</v>
      </c>
      <c r="B216" s="15">
        <v>12</v>
      </c>
      <c r="C216" s="55" t="s">
        <v>119</v>
      </c>
      <c r="D216" s="56" t="s">
        <v>263</v>
      </c>
      <c r="E216" s="142" t="s">
        <v>499</v>
      </c>
      <c r="F216" s="126" t="s">
        <v>302</v>
      </c>
      <c r="G216" s="52">
        <v>95</v>
      </c>
      <c r="H216" s="107">
        <v>93</v>
      </c>
      <c r="I216" s="215" t="str">
        <f t="shared" si="22"/>
        <v>Xuất sắc</v>
      </c>
      <c r="J216" s="97">
        <f t="shared" si="23"/>
        <v>94</v>
      </c>
      <c r="K216" s="215" t="str">
        <f t="shared" si="24"/>
        <v>Xuất sắc</v>
      </c>
      <c r="L216" s="122"/>
    </row>
    <row r="217" spans="1:12" s="80" customFormat="1" ht="15" customHeight="1">
      <c r="A217" s="78">
        <v>211</v>
      </c>
      <c r="B217" s="15">
        <v>13</v>
      </c>
      <c r="C217" s="55" t="s">
        <v>264</v>
      </c>
      <c r="D217" s="56" t="s">
        <v>213</v>
      </c>
      <c r="E217" s="140" t="s">
        <v>500</v>
      </c>
      <c r="F217" s="126" t="s">
        <v>302</v>
      </c>
      <c r="G217" s="52">
        <v>88</v>
      </c>
      <c r="H217" s="107">
        <v>81</v>
      </c>
      <c r="I217" s="215" t="str">
        <f t="shared" si="22"/>
        <v>Tốt</v>
      </c>
      <c r="J217" s="97">
        <f t="shared" si="23"/>
        <v>84.5</v>
      </c>
      <c r="K217" s="215" t="str">
        <f t="shared" si="24"/>
        <v>Tốt</v>
      </c>
      <c r="L217" s="122"/>
    </row>
    <row r="218" spans="1:12" s="80" customFormat="1" ht="15" customHeight="1">
      <c r="A218" s="78">
        <v>212</v>
      </c>
      <c r="B218" s="15">
        <v>14</v>
      </c>
      <c r="C218" s="55" t="s">
        <v>44</v>
      </c>
      <c r="D218" s="56" t="s">
        <v>34</v>
      </c>
      <c r="E218" s="140" t="s">
        <v>501</v>
      </c>
      <c r="F218" s="126" t="s">
        <v>302</v>
      </c>
      <c r="G218" s="52">
        <v>88</v>
      </c>
      <c r="H218" s="107">
        <v>81</v>
      </c>
      <c r="I218" s="215" t="str">
        <f t="shared" si="22"/>
        <v>Tốt</v>
      </c>
      <c r="J218" s="97">
        <f t="shared" si="23"/>
        <v>84.5</v>
      </c>
      <c r="K218" s="215" t="str">
        <f t="shared" si="24"/>
        <v>Tốt</v>
      </c>
      <c r="L218" s="122"/>
    </row>
    <row r="219" spans="1:12" s="80" customFormat="1" ht="15" customHeight="1">
      <c r="A219" s="78">
        <v>213</v>
      </c>
      <c r="B219" s="15">
        <v>15</v>
      </c>
      <c r="C219" s="55" t="s">
        <v>109</v>
      </c>
      <c r="D219" s="56" t="s">
        <v>89</v>
      </c>
      <c r="E219" s="140" t="s">
        <v>433</v>
      </c>
      <c r="F219" s="126" t="s">
        <v>302</v>
      </c>
      <c r="G219" s="52">
        <v>84</v>
      </c>
      <c r="H219" s="107">
        <v>85</v>
      </c>
      <c r="I219" s="215" t="str">
        <f t="shared" si="22"/>
        <v>Tốt</v>
      </c>
      <c r="J219" s="97">
        <f t="shared" si="23"/>
        <v>84.5</v>
      </c>
      <c r="K219" s="215" t="str">
        <f t="shared" si="24"/>
        <v>Tốt</v>
      </c>
      <c r="L219" s="122"/>
    </row>
    <row r="220" spans="1:12" s="80" customFormat="1" ht="15" customHeight="1">
      <c r="A220" s="78">
        <v>214</v>
      </c>
      <c r="B220" s="15">
        <v>16</v>
      </c>
      <c r="C220" s="55" t="s">
        <v>265</v>
      </c>
      <c r="D220" s="56" t="s">
        <v>266</v>
      </c>
      <c r="E220" s="140" t="s">
        <v>502</v>
      </c>
      <c r="F220" s="126" t="s">
        <v>302</v>
      </c>
      <c r="G220" s="52">
        <v>81</v>
      </c>
      <c r="H220" s="107">
        <v>65</v>
      </c>
      <c r="I220" s="215" t="str">
        <f t="shared" si="22"/>
        <v>TBK</v>
      </c>
      <c r="J220" s="97">
        <f t="shared" si="23"/>
        <v>73</v>
      </c>
      <c r="K220" s="215" t="str">
        <f t="shared" si="24"/>
        <v>Khá</v>
      </c>
      <c r="L220" s="122"/>
    </row>
    <row r="221" spans="1:12" s="80" customFormat="1" ht="15" customHeight="1">
      <c r="A221" s="78">
        <v>215</v>
      </c>
      <c r="B221" s="15">
        <v>17</v>
      </c>
      <c r="C221" s="55" t="s">
        <v>267</v>
      </c>
      <c r="D221" s="56" t="s">
        <v>107</v>
      </c>
      <c r="E221" s="140" t="s">
        <v>503</v>
      </c>
      <c r="F221" s="126" t="s">
        <v>302</v>
      </c>
      <c r="G221" s="52">
        <v>79</v>
      </c>
      <c r="H221" s="107">
        <v>74</v>
      </c>
      <c r="I221" s="215" t="str">
        <f t="shared" si="22"/>
        <v>Khá</v>
      </c>
      <c r="J221" s="97">
        <f t="shared" si="23"/>
        <v>76.5</v>
      </c>
      <c r="K221" s="215" t="str">
        <f t="shared" si="24"/>
        <v>Khá</v>
      </c>
      <c r="L221" s="122"/>
    </row>
    <row r="222" spans="1:12" s="80" customFormat="1" ht="15" customHeight="1">
      <c r="A222" s="78">
        <v>216</v>
      </c>
      <c r="B222" s="15">
        <v>18</v>
      </c>
      <c r="C222" s="55" t="s">
        <v>268</v>
      </c>
      <c r="D222" s="56" t="s">
        <v>107</v>
      </c>
      <c r="E222" s="140" t="s">
        <v>504</v>
      </c>
      <c r="F222" s="126" t="s">
        <v>302</v>
      </c>
      <c r="G222" s="52">
        <v>69</v>
      </c>
      <c r="H222" s="107">
        <v>79</v>
      </c>
      <c r="I222" s="215" t="str">
        <f t="shared" si="22"/>
        <v>Khá</v>
      </c>
      <c r="J222" s="97">
        <f t="shared" si="23"/>
        <v>74</v>
      </c>
      <c r="K222" s="215" t="str">
        <f t="shared" si="24"/>
        <v>Khá</v>
      </c>
      <c r="L222" s="122"/>
    </row>
    <row r="223" spans="1:12" s="80" customFormat="1" ht="15" customHeight="1">
      <c r="A223" s="78">
        <v>217</v>
      </c>
      <c r="B223" s="15">
        <v>19</v>
      </c>
      <c r="C223" s="55" t="s">
        <v>269</v>
      </c>
      <c r="D223" s="56" t="s">
        <v>270</v>
      </c>
      <c r="E223" s="140" t="s">
        <v>363</v>
      </c>
      <c r="F223" s="126" t="s">
        <v>302</v>
      </c>
      <c r="G223" s="52">
        <v>85</v>
      </c>
      <c r="H223" s="107">
        <v>83</v>
      </c>
      <c r="I223" s="215" t="str">
        <f t="shared" si="22"/>
        <v>Tốt</v>
      </c>
      <c r="J223" s="97">
        <f t="shared" si="23"/>
        <v>84</v>
      </c>
      <c r="K223" s="215" t="str">
        <f t="shared" si="24"/>
        <v>Tốt</v>
      </c>
      <c r="L223" s="122"/>
    </row>
    <row r="224" spans="1:12" s="80" customFormat="1" ht="15" customHeight="1">
      <c r="A224" s="78">
        <v>218</v>
      </c>
      <c r="B224" s="15">
        <v>20</v>
      </c>
      <c r="C224" s="55" t="s">
        <v>175</v>
      </c>
      <c r="D224" s="56" t="s">
        <v>173</v>
      </c>
      <c r="E224" s="140" t="s">
        <v>505</v>
      </c>
      <c r="F224" s="126" t="s">
        <v>302</v>
      </c>
      <c r="G224" s="52">
        <v>85</v>
      </c>
      <c r="H224" s="107">
        <v>93</v>
      </c>
      <c r="I224" s="215" t="str">
        <f t="shared" si="22"/>
        <v>Xuất sắc</v>
      </c>
      <c r="J224" s="97">
        <f t="shared" si="23"/>
        <v>89</v>
      </c>
      <c r="K224" s="215" t="str">
        <f t="shared" si="24"/>
        <v>Tốt</v>
      </c>
      <c r="L224" s="122"/>
    </row>
    <row r="225" spans="1:12" ht="15" customHeight="1">
      <c r="A225" s="78">
        <v>219</v>
      </c>
      <c r="B225" s="15">
        <v>21</v>
      </c>
      <c r="C225" s="55" t="s">
        <v>271</v>
      </c>
      <c r="D225" s="56" t="s">
        <v>174</v>
      </c>
      <c r="E225" s="141" t="s">
        <v>506</v>
      </c>
      <c r="F225" s="126" t="s">
        <v>302</v>
      </c>
      <c r="G225" s="52">
        <v>90</v>
      </c>
      <c r="H225" s="107">
        <v>87</v>
      </c>
      <c r="I225" s="215" t="str">
        <f t="shared" si="22"/>
        <v>Tốt</v>
      </c>
      <c r="J225" s="97">
        <f t="shared" si="23"/>
        <v>88.5</v>
      </c>
      <c r="K225" s="215" t="str">
        <f t="shared" si="24"/>
        <v>Tốt</v>
      </c>
      <c r="L225" s="122"/>
    </row>
    <row r="226" spans="1:12" ht="15" customHeight="1">
      <c r="A226" s="78">
        <v>220</v>
      </c>
      <c r="B226" s="15">
        <v>22</v>
      </c>
      <c r="C226" s="55" t="s">
        <v>5</v>
      </c>
      <c r="D226" s="56" t="s">
        <v>155</v>
      </c>
      <c r="E226" s="140" t="s">
        <v>507</v>
      </c>
      <c r="F226" s="126" t="s">
        <v>302</v>
      </c>
      <c r="G226" s="52">
        <v>77</v>
      </c>
      <c r="H226" s="107">
        <v>65</v>
      </c>
      <c r="I226" s="215" t="str">
        <f t="shared" si="22"/>
        <v>TBK</v>
      </c>
      <c r="J226" s="97">
        <f t="shared" si="23"/>
        <v>71</v>
      </c>
      <c r="K226" s="215" t="str">
        <f t="shared" si="24"/>
        <v>Khá</v>
      </c>
      <c r="L226" s="122"/>
    </row>
    <row r="227" spans="1:12" ht="15" customHeight="1">
      <c r="A227" s="78">
        <v>221</v>
      </c>
      <c r="B227" s="15">
        <v>23</v>
      </c>
      <c r="C227" s="55" t="s">
        <v>73</v>
      </c>
      <c r="D227" s="56" t="s">
        <v>155</v>
      </c>
      <c r="E227" s="140" t="s">
        <v>508</v>
      </c>
      <c r="F227" s="126" t="s">
        <v>302</v>
      </c>
      <c r="G227" s="52">
        <v>83</v>
      </c>
      <c r="H227" s="107">
        <v>86</v>
      </c>
      <c r="I227" s="215" t="str">
        <f t="shared" si="22"/>
        <v>Tốt</v>
      </c>
      <c r="J227" s="97">
        <f t="shared" si="23"/>
        <v>84.5</v>
      </c>
      <c r="K227" s="215" t="str">
        <f t="shared" si="24"/>
        <v>Tốt</v>
      </c>
      <c r="L227" s="122"/>
    </row>
    <row r="228" spans="1:12" s="174" customFormat="1" ht="15" customHeight="1">
      <c r="A228" s="78">
        <v>222</v>
      </c>
      <c r="B228" s="15">
        <v>24</v>
      </c>
      <c r="C228" s="179" t="s">
        <v>119</v>
      </c>
      <c r="D228" s="180" t="s">
        <v>118</v>
      </c>
      <c r="E228" s="184" t="s">
        <v>509</v>
      </c>
      <c r="F228" s="185" t="s">
        <v>302</v>
      </c>
      <c r="G228" s="169">
        <v>65</v>
      </c>
      <c r="H228" s="183"/>
      <c r="I228" s="341"/>
      <c r="J228" s="172"/>
      <c r="K228" s="341" t="s">
        <v>564</v>
      </c>
      <c r="L228" s="173" t="s">
        <v>360</v>
      </c>
    </row>
    <row r="229" spans="1:12" ht="15" customHeight="1">
      <c r="A229" s="78">
        <v>223</v>
      </c>
      <c r="B229" s="15">
        <v>25</v>
      </c>
      <c r="C229" s="55" t="s">
        <v>272</v>
      </c>
      <c r="D229" s="56" t="s">
        <v>273</v>
      </c>
      <c r="E229" s="142" t="s">
        <v>510</v>
      </c>
      <c r="F229" s="126" t="s">
        <v>302</v>
      </c>
      <c r="G229" s="52">
        <v>86</v>
      </c>
      <c r="H229" s="107">
        <v>90</v>
      </c>
      <c r="I229" s="215" t="str">
        <f t="shared" si="22"/>
        <v>Xuất sắc</v>
      </c>
      <c r="J229" s="97">
        <f t="shared" si="23"/>
        <v>88</v>
      </c>
      <c r="K229" s="215" t="str">
        <f t="shared" si="24"/>
        <v>Tốt</v>
      </c>
      <c r="L229" s="122"/>
    </row>
    <row r="230" spans="1:12" ht="15" customHeight="1">
      <c r="A230" s="78">
        <v>224</v>
      </c>
      <c r="B230" s="15">
        <v>26</v>
      </c>
      <c r="C230" s="55" t="s">
        <v>274</v>
      </c>
      <c r="D230" s="56" t="s">
        <v>12</v>
      </c>
      <c r="E230" s="142" t="s">
        <v>511</v>
      </c>
      <c r="F230" s="126" t="s">
        <v>302</v>
      </c>
      <c r="G230" s="52">
        <v>90</v>
      </c>
      <c r="H230" s="107">
        <v>94</v>
      </c>
      <c r="I230" s="215" t="str">
        <f t="shared" si="22"/>
        <v>Xuất sắc</v>
      </c>
      <c r="J230" s="97">
        <f t="shared" si="23"/>
        <v>92</v>
      </c>
      <c r="K230" s="215" t="str">
        <f t="shared" si="24"/>
        <v>Xuất sắc</v>
      </c>
      <c r="L230" s="122"/>
    </row>
    <row r="231" spans="1:12" ht="15" customHeight="1">
      <c r="A231" s="78">
        <v>225</v>
      </c>
      <c r="B231" s="15">
        <v>27</v>
      </c>
      <c r="C231" s="55" t="s">
        <v>97</v>
      </c>
      <c r="D231" s="56" t="s">
        <v>275</v>
      </c>
      <c r="E231" s="142" t="s">
        <v>512</v>
      </c>
      <c r="F231" s="126" t="s">
        <v>302</v>
      </c>
      <c r="G231" s="52">
        <v>89</v>
      </c>
      <c r="H231" s="107">
        <v>90</v>
      </c>
      <c r="I231" s="215" t="str">
        <f t="shared" si="22"/>
        <v>Xuất sắc</v>
      </c>
      <c r="J231" s="97">
        <f t="shared" si="23"/>
        <v>89.5</v>
      </c>
      <c r="K231" s="215" t="str">
        <f t="shared" si="24"/>
        <v>Xuất sắc</v>
      </c>
      <c r="L231" s="122"/>
    </row>
    <row r="232" spans="1:12" ht="15" customHeight="1">
      <c r="A232" s="78">
        <v>226</v>
      </c>
      <c r="B232" s="15">
        <v>28</v>
      </c>
      <c r="C232" s="55" t="s">
        <v>276</v>
      </c>
      <c r="D232" s="56" t="s">
        <v>51</v>
      </c>
      <c r="E232" s="140" t="s">
        <v>391</v>
      </c>
      <c r="F232" s="126" t="s">
        <v>302</v>
      </c>
      <c r="G232" s="52">
        <v>85</v>
      </c>
      <c r="H232" s="107">
        <v>87</v>
      </c>
      <c r="I232" s="215" t="str">
        <f t="shared" si="22"/>
        <v>Tốt</v>
      </c>
      <c r="J232" s="97">
        <f t="shared" si="23"/>
        <v>86</v>
      </c>
      <c r="K232" s="215" t="str">
        <f t="shared" si="24"/>
        <v>Tốt</v>
      </c>
      <c r="L232" s="122"/>
    </row>
    <row r="233" spans="1:12" ht="15" customHeight="1">
      <c r="A233" s="78">
        <v>227</v>
      </c>
      <c r="B233" s="15">
        <v>29</v>
      </c>
      <c r="C233" s="55" t="s">
        <v>277</v>
      </c>
      <c r="D233" s="56" t="s">
        <v>52</v>
      </c>
      <c r="E233" s="142" t="s">
        <v>513</v>
      </c>
      <c r="F233" s="126" t="s">
        <v>302</v>
      </c>
      <c r="G233" s="52">
        <v>88</v>
      </c>
      <c r="H233" s="107">
        <v>84</v>
      </c>
      <c r="I233" s="215" t="str">
        <f t="shared" si="22"/>
        <v>Tốt</v>
      </c>
      <c r="J233" s="97">
        <f t="shared" si="23"/>
        <v>86</v>
      </c>
      <c r="K233" s="215" t="str">
        <f t="shared" si="24"/>
        <v>Tốt</v>
      </c>
      <c r="L233" s="122"/>
    </row>
    <row r="234" spans="1:12" ht="15" customHeight="1">
      <c r="A234" s="78">
        <v>228</v>
      </c>
      <c r="B234" s="15">
        <v>30</v>
      </c>
      <c r="C234" s="55" t="s">
        <v>127</v>
      </c>
      <c r="D234" s="56" t="s">
        <v>278</v>
      </c>
      <c r="E234" s="140" t="s">
        <v>514</v>
      </c>
      <c r="F234" s="126" t="s">
        <v>302</v>
      </c>
      <c r="G234" s="52">
        <v>82</v>
      </c>
      <c r="H234" s="107">
        <v>83</v>
      </c>
      <c r="I234" s="215" t="str">
        <f t="shared" si="22"/>
        <v>Tốt</v>
      </c>
      <c r="J234" s="97">
        <f t="shared" si="23"/>
        <v>82.5</v>
      </c>
      <c r="K234" s="215" t="str">
        <f t="shared" si="24"/>
        <v>Tốt</v>
      </c>
      <c r="L234" s="122"/>
    </row>
    <row r="235" spans="1:12" ht="15" customHeight="1">
      <c r="A235" s="78">
        <v>229</v>
      </c>
      <c r="B235" s="15">
        <v>31</v>
      </c>
      <c r="C235" s="55" t="s">
        <v>279</v>
      </c>
      <c r="D235" s="56" t="s">
        <v>1</v>
      </c>
      <c r="E235" s="103" t="s">
        <v>412</v>
      </c>
      <c r="F235" s="126" t="s">
        <v>302</v>
      </c>
      <c r="G235" s="52">
        <v>85</v>
      </c>
      <c r="H235" s="107">
        <v>76</v>
      </c>
      <c r="I235" s="215" t="str">
        <f t="shared" si="22"/>
        <v>Khá</v>
      </c>
      <c r="J235" s="97">
        <f t="shared" si="23"/>
        <v>80.5</v>
      </c>
      <c r="K235" s="215" t="str">
        <f t="shared" si="24"/>
        <v>Tốt</v>
      </c>
      <c r="L235" s="122"/>
    </row>
    <row r="236" spans="1:12" ht="15" customHeight="1">
      <c r="A236" s="78">
        <v>230</v>
      </c>
      <c r="B236" s="15">
        <v>32</v>
      </c>
      <c r="C236" s="55" t="s">
        <v>280</v>
      </c>
      <c r="D236" s="56" t="s">
        <v>1</v>
      </c>
      <c r="E236" s="132">
        <v>34040</v>
      </c>
      <c r="F236" s="126" t="s">
        <v>302</v>
      </c>
      <c r="G236" s="52">
        <v>85</v>
      </c>
      <c r="H236" s="107">
        <v>75</v>
      </c>
      <c r="I236" s="215" t="str">
        <f t="shared" si="22"/>
        <v>Khá</v>
      </c>
      <c r="J236" s="97">
        <f t="shared" si="23"/>
        <v>80</v>
      </c>
      <c r="K236" s="215" t="str">
        <f t="shared" si="24"/>
        <v>Tốt</v>
      </c>
      <c r="L236" s="122"/>
    </row>
    <row r="237" spans="1:12" ht="15" customHeight="1">
      <c r="A237" s="78">
        <v>231</v>
      </c>
      <c r="B237" s="15">
        <v>33</v>
      </c>
      <c r="C237" s="55" t="s">
        <v>5</v>
      </c>
      <c r="D237" s="56" t="s">
        <v>181</v>
      </c>
      <c r="E237" s="140" t="s">
        <v>515</v>
      </c>
      <c r="F237" s="126" t="s">
        <v>302</v>
      </c>
      <c r="G237" s="52">
        <v>79</v>
      </c>
      <c r="H237" s="107">
        <v>65</v>
      </c>
      <c r="I237" s="215" t="str">
        <f t="shared" si="22"/>
        <v>TBK</v>
      </c>
      <c r="J237" s="97">
        <f t="shared" si="23"/>
        <v>72</v>
      </c>
      <c r="K237" s="215" t="str">
        <f t="shared" si="24"/>
        <v>Khá</v>
      </c>
      <c r="L237" s="122"/>
    </row>
    <row r="238" spans="1:12" ht="15" customHeight="1">
      <c r="A238" s="78">
        <v>232</v>
      </c>
      <c r="B238" s="15">
        <v>34</v>
      </c>
      <c r="C238" s="55" t="s">
        <v>281</v>
      </c>
      <c r="D238" s="56" t="s">
        <v>181</v>
      </c>
      <c r="E238" s="140" t="s">
        <v>516</v>
      </c>
      <c r="F238" s="126" t="s">
        <v>302</v>
      </c>
      <c r="G238" s="52">
        <v>65</v>
      </c>
      <c r="H238" s="107">
        <v>80</v>
      </c>
      <c r="I238" s="215" t="str">
        <f t="shared" si="22"/>
        <v>Tốt</v>
      </c>
      <c r="J238" s="97">
        <f t="shared" si="23"/>
        <v>72.5</v>
      </c>
      <c r="K238" s="215" t="str">
        <f t="shared" si="24"/>
        <v>Khá</v>
      </c>
      <c r="L238" s="122"/>
    </row>
    <row r="239" spans="1:12" ht="15" customHeight="1">
      <c r="A239" s="78">
        <v>233</v>
      </c>
      <c r="B239" s="15">
        <v>35</v>
      </c>
      <c r="C239" s="55" t="s">
        <v>135</v>
      </c>
      <c r="D239" s="56" t="s">
        <v>15</v>
      </c>
      <c r="E239" s="140" t="s">
        <v>517</v>
      </c>
      <c r="F239" s="126" t="s">
        <v>302</v>
      </c>
      <c r="G239" s="52">
        <v>82</v>
      </c>
      <c r="H239" s="107">
        <v>80</v>
      </c>
      <c r="I239" s="215" t="str">
        <f t="shared" si="22"/>
        <v>Tốt</v>
      </c>
      <c r="J239" s="97">
        <f t="shared" si="23"/>
        <v>81</v>
      </c>
      <c r="K239" s="215" t="str">
        <f t="shared" si="24"/>
        <v>Tốt</v>
      </c>
      <c r="L239" s="122"/>
    </row>
    <row r="240" spans="1:12" ht="15" customHeight="1">
      <c r="A240" s="78">
        <v>234</v>
      </c>
      <c r="B240" s="15">
        <v>36</v>
      </c>
      <c r="C240" s="55" t="s">
        <v>75</v>
      </c>
      <c r="D240" s="56" t="s">
        <v>282</v>
      </c>
      <c r="E240" s="142" t="s">
        <v>518</v>
      </c>
      <c r="F240" s="126" t="s">
        <v>302</v>
      </c>
      <c r="G240" s="52">
        <v>92</v>
      </c>
      <c r="H240" s="107">
        <v>88</v>
      </c>
      <c r="I240" s="215" t="str">
        <f t="shared" si="22"/>
        <v>Tốt</v>
      </c>
      <c r="J240" s="97">
        <f t="shared" si="23"/>
        <v>90</v>
      </c>
      <c r="K240" s="215" t="str">
        <f t="shared" si="24"/>
        <v>Xuất sắc</v>
      </c>
      <c r="L240" s="122"/>
    </row>
    <row r="241" spans="1:12" ht="15" customHeight="1">
      <c r="A241" s="78">
        <v>235</v>
      </c>
      <c r="B241" s="15">
        <v>37</v>
      </c>
      <c r="C241" s="55" t="s">
        <v>5</v>
      </c>
      <c r="D241" s="56" t="s">
        <v>283</v>
      </c>
      <c r="E241" s="142" t="s">
        <v>519</v>
      </c>
      <c r="F241" s="126" t="s">
        <v>302</v>
      </c>
      <c r="G241" s="52">
        <v>84</v>
      </c>
      <c r="H241" s="107">
        <v>74</v>
      </c>
      <c r="I241" s="215" t="str">
        <f t="shared" si="22"/>
        <v>Khá</v>
      </c>
      <c r="J241" s="97">
        <f t="shared" si="23"/>
        <v>79</v>
      </c>
      <c r="K241" s="215" t="str">
        <f t="shared" si="24"/>
        <v>Khá</v>
      </c>
      <c r="L241" s="122"/>
    </row>
    <row r="242" spans="1:12" ht="15" customHeight="1">
      <c r="A242" s="78">
        <v>236</v>
      </c>
      <c r="B242" s="15">
        <v>38</v>
      </c>
      <c r="C242" s="55" t="s">
        <v>104</v>
      </c>
      <c r="D242" s="56" t="s">
        <v>221</v>
      </c>
      <c r="E242" s="143" t="s">
        <v>520</v>
      </c>
      <c r="F242" s="126" t="s">
        <v>302</v>
      </c>
      <c r="G242" s="52">
        <v>96</v>
      </c>
      <c r="H242" s="107">
        <v>90</v>
      </c>
      <c r="I242" s="215" t="str">
        <f t="shared" si="22"/>
        <v>Xuất sắc</v>
      </c>
      <c r="J242" s="97">
        <f t="shared" si="23"/>
        <v>93</v>
      </c>
      <c r="K242" s="215" t="str">
        <f t="shared" si="24"/>
        <v>Xuất sắc</v>
      </c>
      <c r="L242" s="122"/>
    </row>
    <row r="243" spans="1:12" ht="15" customHeight="1">
      <c r="A243" s="78">
        <v>237</v>
      </c>
      <c r="B243" s="15">
        <v>39</v>
      </c>
      <c r="C243" s="55" t="s">
        <v>44</v>
      </c>
      <c r="D243" s="56" t="s">
        <v>132</v>
      </c>
      <c r="E243" s="143" t="s">
        <v>521</v>
      </c>
      <c r="F243" s="126" t="s">
        <v>302</v>
      </c>
      <c r="G243" s="52">
        <v>65</v>
      </c>
      <c r="H243" s="107">
        <v>81</v>
      </c>
      <c r="I243" s="215" t="str">
        <f t="shared" si="22"/>
        <v>Tốt</v>
      </c>
      <c r="J243" s="97">
        <f t="shared" si="23"/>
        <v>73</v>
      </c>
      <c r="K243" s="215" t="str">
        <f t="shared" si="24"/>
        <v>Khá</v>
      </c>
      <c r="L243" s="122"/>
    </row>
    <row r="244" spans="1:12" ht="15" customHeight="1">
      <c r="A244" s="78">
        <v>238</v>
      </c>
      <c r="B244" s="15">
        <v>40</v>
      </c>
      <c r="C244" s="55" t="s">
        <v>5</v>
      </c>
      <c r="D244" s="56" t="s">
        <v>132</v>
      </c>
      <c r="E244" s="142" t="s">
        <v>416</v>
      </c>
      <c r="F244" s="126" t="s">
        <v>302</v>
      </c>
      <c r="G244" s="52">
        <v>60</v>
      </c>
      <c r="H244" s="107">
        <v>68</v>
      </c>
      <c r="I244" s="215" t="str">
        <f t="shared" si="22"/>
        <v>TBK</v>
      </c>
      <c r="J244" s="97">
        <f t="shared" si="23"/>
        <v>64</v>
      </c>
      <c r="K244" s="215" t="str">
        <f t="shared" si="24"/>
        <v>TBK</v>
      </c>
      <c r="L244" s="122"/>
    </row>
    <row r="245" spans="1:12" ht="15" customHeight="1">
      <c r="A245" s="78">
        <v>239</v>
      </c>
      <c r="B245" s="15">
        <v>41</v>
      </c>
      <c r="C245" s="55" t="s">
        <v>231</v>
      </c>
      <c r="D245" s="56" t="s">
        <v>189</v>
      </c>
      <c r="E245" s="142" t="s">
        <v>522</v>
      </c>
      <c r="F245" s="126" t="s">
        <v>302</v>
      </c>
      <c r="G245" s="52">
        <v>65</v>
      </c>
      <c r="H245" s="107">
        <v>85</v>
      </c>
      <c r="I245" s="215" t="str">
        <f t="shared" si="22"/>
        <v>Tốt</v>
      </c>
      <c r="J245" s="97">
        <f t="shared" si="23"/>
        <v>75</v>
      </c>
      <c r="K245" s="215" t="str">
        <f t="shared" si="24"/>
        <v>Khá</v>
      </c>
      <c r="L245" s="122"/>
    </row>
    <row r="246" spans="1:12" ht="15" customHeight="1">
      <c r="A246" s="78">
        <v>240</v>
      </c>
      <c r="B246" s="15">
        <v>42</v>
      </c>
      <c r="C246" s="55" t="s">
        <v>91</v>
      </c>
      <c r="D246" s="56" t="s">
        <v>63</v>
      </c>
      <c r="E246" s="142" t="s">
        <v>523</v>
      </c>
      <c r="F246" s="126" t="s">
        <v>302</v>
      </c>
      <c r="G246" s="52">
        <v>85</v>
      </c>
      <c r="H246" s="107">
        <v>74</v>
      </c>
      <c r="I246" s="215" t="str">
        <f t="shared" si="22"/>
        <v>Khá</v>
      </c>
      <c r="J246" s="97">
        <f t="shared" si="23"/>
        <v>79.5</v>
      </c>
      <c r="K246" s="215" t="str">
        <f t="shared" si="24"/>
        <v>Tốt</v>
      </c>
      <c r="L246" s="122"/>
    </row>
    <row r="247" spans="1:12" ht="15" customHeight="1">
      <c r="A247" s="78">
        <v>241</v>
      </c>
      <c r="B247" s="15">
        <v>43</v>
      </c>
      <c r="C247" s="55" t="s">
        <v>284</v>
      </c>
      <c r="D247" s="56" t="s">
        <v>285</v>
      </c>
      <c r="E247" s="142" t="s">
        <v>524</v>
      </c>
      <c r="F247" s="126" t="s">
        <v>302</v>
      </c>
      <c r="G247" s="52">
        <v>83</v>
      </c>
      <c r="H247" s="107">
        <v>91</v>
      </c>
      <c r="I247" s="215" t="str">
        <f t="shared" si="22"/>
        <v>Xuất sắc</v>
      </c>
      <c r="J247" s="97">
        <f t="shared" si="23"/>
        <v>87</v>
      </c>
      <c r="K247" s="215" t="str">
        <f t="shared" si="24"/>
        <v>Tốt</v>
      </c>
      <c r="L247" s="122"/>
    </row>
    <row r="248" spans="1:12" ht="15" customHeight="1">
      <c r="A248" s="78">
        <v>242</v>
      </c>
      <c r="B248" s="15">
        <v>44</v>
      </c>
      <c r="C248" s="55" t="s">
        <v>44</v>
      </c>
      <c r="D248" s="56" t="s">
        <v>140</v>
      </c>
      <c r="E248" s="140" t="s">
        <v>525</v>
      </c>
      <c r="F248" s="126" t="s">
        <v>302</v>
      </c>
      <c r="G248" s="52">
        <v>83</v>
      </c>
      <c r="H248" s="107">
        <v>75</v>
      </c>
      <c r="I248" s="215" t="str">
        <f t="shared" si="22"/>
        <v>Khá</v>
      </c>
      <c r="J248" s="97">
        <f t="shared" si="23"/>
        <v>79</v>
      </c>
      <c r="K248" s="215" t="str">
        <f t="shared" si="24"/>
        <v>Khá</v>
      </c>
      <c r="L248" s="122"/>
    </row>
    <row r="249" spans="1:12" ht="15" customHeight="1">
      <c r="A249" s="78">
        <v>243</v>
      </c>
      <c r="B249" s="15">
        <v>45</v>
      </c>
      <c r="C249" s="55" t="s">
        <v>286</v>
      </c>
      <c r="D249" s="56" t="s">
        <v>140</v>
      </c>
      <c r="E249" s="140" t="s">
        <v>412</v>
      </c>
      <c r="F249" s="126" t="s">
        <v>302</v>
      </c>
      <c r="G249" s="52">
        <v>86</v>
      </c>
      <c r="H249" s="107">
        <v>92</v>
      </c>
      <c r="I249" s="215" t="str">
        <f t="shared" si="22"/>
        <v>Xuất sắc</v>
      </c>
      <c r="J249" s="97">
        <f t="shared" si="23"/>
        <v>89</v>
      </c>
      <c r="K249" s="215" t="str">
        <f t="shared" si="24"/>
        <v>Tốt</v>
      </c>
      <c r="L249" s="122"/>
    </row>
    <row r="250" spans="1:12" ht="15" customHeight="1">
      <c r="A250" s="78">
        <v>244</v>
      </c>
      <c r="B250" s="15">
        <v>46</v>
      </c>
      <c r="C250" s="55" t="s">
        <v>5</v>
      </c>
      <c r="D250" s="56" t="s">
        <v>140</v>
      </c>
      <c r="E250" s="140" t="s">
        <v>526</v>
      </c>
      <c r="F250" s="126" t="s">
        <v>302</v>
      </c>
      <c r="G250" s="52">
        <v>65</v>
      </c>
      <c r="H250" s="107">
        <v>78</v>
      </c>
      <c r="I250" s="215" t="str">
        <f t="shared" si="22"/>
        <v>Khá</v>
      </c>
      <c r="J250" s="97">
        <f t="shared" si="23"/>
        <v>71.5</v>
      </c>
      <c r="K250" s="215" t="str">
        <f t="shared" si="24"/>
        <v>Khá</v>
      </c>
      <c r="L250" s="122"/>
    </row>
    <row r="251" spans="1:12" ht="15" customHeight="1">
      <c r="A251" s="78">
        <v>245</v>
      </c>
      <c r="B251" s="15">
        <v>47</v>
      </c>
      <c r="C251" s="55" t="s">
        <v>287</v>
      </c>
      <c r="D251" s="56" t="s">
        <v>94</v>
      </c>
      <c r="E251" s="142" t="s">
        <v>527</v>
      </c>
      <c r="F251" s="126" t="s">
        <v>302</v>
      </c>
      <c r="G251" s="52">
        <v>84</v>
      </c>
      <c r="H251" s="107">
        <v>86</v>
      </c>
      <c r="I251" s="215" t="str">
        <f t="shared" si="22"/>
        <v>Tốt</v>
      </c>
      <c r="J251" s="97">
        <f t="shared" si="23"/>
        <v>85</v>
      </c>
      <c r="K251" s="215" t="str">
        <f t="shared" si="24"/>
        <v>Tốt</v>
      </c>
      <c r="L251" s="122"/>
    </row>
    <row r="252" spans="1:12" ht="15" customHeight="1">
      <c r="A252" s="78">
        <v>246</v>
      </c>
      <c r="B252" s="15">
        <v>48</v>
      </c>
      <c r="C252" s="55" t="s">
        <v>44</v>
      </c>
      <c r="D252" s="56" t="s">
        <v>288</v>
      </c>
      <c r="E252" s="143" t="s">
        <v>528</v>
      </c>
      <c r="F252" s="126" t="s">
        <v>302</v>
      </c>
      <c r="G252" s="52">
        <v>93</v>
      </c>
      <c r="H252" s="107">
        <v>84</v>
      </c>
      <c r="I252" s="215" t="str">
        <f t="shared" si="22"/>
        <v>Tốt</v>
      </c>
      <c r="J252" s="97">
        <f t="shared" si="23"/>
        <v>88.5</v>
      </c>
      <c r="K252" s="215" t="str">
        <f t="shared" si="24"/>
        <v>Tốt</v>
      </c>
      <c r="L252" s="122"/>
    </row>
    <row r="253" spans="1:12" ht="15" customHeight="1">
      <c r="A253" s="78">
        <v>247</v>
      </c>
      <c r="B253" s="15">
        <v>49</v>
      </c>
      <c r="C253" s="55" t="s">
        <v>5</v>
      </c>
      <c r="D253" s="56" t="s">
        <v>289</v>
      </c>
      <c r="E253" s="140" t="s">
        <v>529</v>
      </c>
      <c r="F253" s="126" t="s">
        <v>302</v>
      </c>
      <c r="G253" s="52">
        <v>84</v>
      </c>
      <c r="H253" s="107">
        <v>90</v>
      </c>
      <c r="I253" s="215" t="str">
        <f t="shared" si="22"/>
        <v>Xuất sắc</v>
      </c>
      <c r="J253" s="97">
        <f t="shared" si="23"/>
        <v>87</v>
      </c>
      <c r="K253" s="215" t="str">
        <f t="shared" si="24"/>
        <v>Tốt</v>
      </c>
      <c r="L253" s="122"/>
    </row>
    <row r="254" spans="1:12" s="174" customFormat="1" ht="15" customHeight="1">
      <c r="A254" s="78">
        <v>248</v>
      </c>
      <c r="B254" s="15">
        <v>50</v>
      </c>
      <c r="C254" s="179" t="s">
        <v>170</v>
      </c>
      <c r="D254" s="180" t="s">
        <v>290</v>
      </c>
      <c r="E254" s="184" t="s">
        <v>530</v>
      </c>
      <c r="F254" s="185" t="s">
        <v>302</v>
      </c>
      <c r="G254" s="169">
        <v>81</v>
      </c>
      <c r="H254" s="183"/>
      <c r="I254" s="341"/>
      <c r="J254" s="172"/>
      <c r="K254" s="341" t="s">
        <v>564</v>
      </c>
      <c r="L254" s="173" t="s">
        <v>360</v>
      </c>
    </row>
    <row r="255" spans="1:12" ht="15" customHeight="1">
      <c r="A255" s="78">
        <v>249</v>
      </c>
      <c r="B255" s="15">
        <v>51</v>
      </c>
      <c r="C255" s="55" t="s">
        <v>65</v>
      </c>
      <c r="D255" s="56" t="s">
        <v>291</v>
      </c>
      <c r="E255" s="103" t="s">
        <v>531</v>
      </c>
      <c r="F255" s="126" t="s">
        <v>302</v>
      </c>
      <c r="G255" s="52">
        <v>87</v>
      </c>
      <c r="H255" s="107">
        <v>75</v>
      </c>
      <c r="I255" s="215" t="str">
        <f t="shared" si="22"/>
        <v>Khá</v>
      </c>
      <c r="J255" s="97">
        <f t="shared" si="23"/>
        <v>81</v>
      </c>
      <c r="K255" s="215" t="str">
        <f t="shared" si="24"/>
        <v>Tốt</v>
      </c>
      <c r="L255" s="122"/>
    </row>
    <row r="256" spans="1:12" ht="15" customHeight="1">
      <c r="A256" s="78">
        <v>250</v>
      </c>
      <c r="B256" s="15">
        <v>52</v>
      </c>
      <c r="C256" s="55" t="s">
        <v>83</v>
      </c>
      <c r="D256" s="56" t="s">
        <v>292</v>
      </c>
      <c r="E256" s="103" t="s">
        <v>532</v>
      </c>
      <c r="F256" s="126" t="s">
        <v>302</v>
      </c>
      <c r="G256" s="52">
        <v>93</v>
      </c>
      <c r="H256" s="107">
        <v>90</v>
      </c>
      <c r="I256" s="215" t="str">
        <f t="shared" si="22"/>
        <v>Xuất sắc</v>
      </c>
      <c r="J256" s="97">
        <f t="shared" si="23"/>
        <v>91.5</v>
      </c>
      <c r="K256" s="215" t="str">
        <f t="shared" si="24"/>
        <v>Xuất sắc</v>
      </c>
      <c r="L256" s="122"/>
    </row>
    <row r="257" spans="1:12" ht="15" customHeight="1">
      <c r="A257" s="78">
        <v>251</v>
      </c>
      <c r="B257" s="15">
        <v>53</v>
      </c>
      <c r="C257" s="55" t="s">
        <v>293</v>
      </c>
      <c r="D257" s="56" t="s">
        <v>294</v>
      </c>
      <c r="E257" s="141" t="s">
        <v>533</v>
      </c>
      <c r="F257" s="126" t="s">
        <v>302</v>
      </c>
      <c r="G257" s="52">
        <v>84</v>
      </c>
      <c r="H257" s="107">
        <v>87</v>
      </c>
      <c r="I257" s="215" t="str">
        <f t="shared" si="22"/>
        <v>Tốt</v>
      </c>
      <c r="J257" s="97">
        <f t="shared" si="23"/>
        <v>85.5</v>
      </c>
      <c r="K257" s="215" t="str">
        <f t="shared" si="24"/>
        <v>Tốt</v>
      </c>
      <c r="L257" s="122"/>
    </row>
    <row r="258" spans="1:12" ht="15" customHeight="1">
      <c r="A258" s="78">
        <v>252</v>
      </c>
      <c r="B258" s="15">
        <v>54</v>
      </c>
      <c r="C258" s="55" t="s">
        <v>218</v>
      </c>
      <c r="D258" s="56" t="s">
        <v>199</v>
      </c>
      <c r="E258" s="140" t="s">
        <v>534</v>
      </c>
      <c r="F258" s="126" t="s">
        <v>302</v>
      </c>
      <c r="G258" s="52">
        <v>87</v>
      </c>
      <c r="H258" s="107">
        <v>90</v>
      </c>
      <c r="I258" s="215" t="str">
        <f t="shared" si="22"/>
        <v>Xuất sắc</v>
      </c>
      <c r="J258" s="97">
        <f t="shared" si="23"/>
        <v>88.5</v>
      </c>
      <c r="K258" s="215" t="str">
        <f t="shared" si="24"/>
        <v>Tốt</v>
      </c>
      <c r="L258" s="122"/>
    </row>
    <row r="259" spans="1:12" ht="15" customHeight="1">
      <c r="A259" s="78">
        <v>253</v>
      </c>
      <c r="B259" s="15">
        <v>55</v>
      </c>
      <c r="C259" s="55" t="s">
        <v>102</v>
      </c>
      <c r="D259" s="56" t="s">
        <v>295</v>
      </c>
      <c r="E259" s="140" t="s">
        <v>535</v>
      </c>
      <c r="F259" s="126" t="s">
        <v>302</v>
      </c>
      <c r="G259" s="52">
        <v>87</v>
      </c>
      <c r="H259" s="107">
        <v>82</v>
      </c>
      <c r="I259" s="215" t="str">
        <f t="shared" si="22"/>
        <v>Tốt</v>
      </c>
      <c r="J259" s="97">
        <f t="shared" si="23"/>
        <v>84.5</v>
      </c>
      <c r="K259" s="215" t="str">
        <f t="shared" si="24"/>
        <v>Tốt</v>
      </c>
      <c r="L259" s="122"/>
    </row>
    <row r="260" spans="1:12" ht="15" customHeight="1">
      <c r="A260" s="78">
        <v>254</v>
      </c>
      <c r="B260" s="15">
        <v>56</v>
      </c>
      <c r="C260" s="55" t="s">
        <v>192</v>
      </c>
      <c r="D260" s="56" t="s">
        <v>295</v>
      </c>
      <c r="E260" s="142" t="s">
        <v>536</v>
      </c>
      <c r="F260" s="126" t="s">
        <v>302</v>
      </c>
      <c r="G260" s="52">
        <v>92</v>
      </c>
      <c r="H260" s="107">
        <v>78</v>
      </c>
      <c r="I260" s="215" t="str">
        <f t="shared" si="22"/>
        <v>Khá</v>
      </c>
      <c r="J260" s="97">
        <f t="shared" si="23"/>
        <v>85</v>
      </c>
      <c r="K260" s="215" t="str">
        <f t="shared" si="24"/>
        <v>Tốt</v>
      </c>
      <c r="L260" s="122"/>
    </row>
    <row r="261" spans="1:12" ht="15" customHeight="1">
      <c r="A261" s="78">
        <v>255</v>
      </c>
      <c r="B261" s="15">
        <v>57</v>
      </c>
      <c r="C261" s="55" t="s">
        <v>296</v>
      </c>
      <c r="D261" s="56" t="s">
        <v>295</v>
      </c>
      <c r="E261" s="142" t="s">
        <v>537</v>
      </c>
      <c r="F261" s="126" t="s">
        <v>302</v>
      </c>
      <c r="G261" s="52">
        <v>85</v>
      </c>
      <c r="H261" s="107">
        <v>80</v>
      </c>
      <c r="I261" s="215" t="str">
        <f t="shared" si="22"/>
        <v>Tốt</v>
      </c>
      <c r="J261" s="97">
        <f t="shared" si="23"/>
        <v>82.5</v>
      </c>
      <c r="K261" s="215" t="str">
        <f t="shared" si="24"/>
        <v>Tốt</v>
      </c>
      <c r="L261" s="122"/>
    </row>
    <row r="262" spans="1:12" ht="15" customHeight="1">
      <c r="A262" s="78">
        <v>256</v>
      </c>
      <c r="B262" s="15">
        <v>58</v>
      </c>
      <c r="C262" s="55" t="s">
        <v>297</v>
      </c>
      <c r="D262" s="56" t="s">
        <v>295</v>
      </c>
      <c r="E262" s="136">
        <v>33979</v>
      </c>
      <c r="F262" s="126" t="s">
        <v>302</v>
      </c>
      <c r="G262" s="52">
        <v>85</v>
      </c>
      <c r="H262" s="107">
        <v>71</v>
      </c>
      <c r="I262" s="215" t="str">
        <f t="shared" si="22"/>
        <v>Khá</v>
      </c>
      <c r="J262" s="97">
        <f t="shared" si="23"/>
        <v>78</v>
      </c>
      <c r="K262" s="215" t="str">
        <f t="shared" si="24"/>
        <v>Khá</v>
      </c>
      <c r="L262" s="122"/>
    </row>
    <row r="263" spans="1:12" ht="15" customHeight="1">
      <c r="A263" s="78">
        <v>257</v>
      </c>
      <c r="B263" s="15">
        <v>59</v>
      </c>
      <c r="C263" s="55" t="s">
        <v>104</v>
      </c>
      <c r="D263" s="56" t="s">
        <v>72</v>
      </c>
      <c r="E263" s="142" t="s">
        <v>538</v>
      </c>
      <c r="F263" s="126" t="s">
        <v>302</v>
      </c>
      <c r="G263" s="52">
        <v>65</v>
      </c>
      <c r="H263" s="107">
        <v>65</v>
      </c>
      <c r="I263" s="215" t="str">
        <f t="shared" si="22"/>
        <v>TBK</v>
      </c>
      <c r="J263" s="97">
        <f t="shared" si="23"/>
        <v>65</v>
      </c>
      <c r="K263" s="215" t="str">
        <f t="shared" si="24"/>
        <v>TBK</v>
      </c>
      <c r="L263" s="122"/>
    </row>
    <row r="264" spans="1:12" ht="15" customHeight="1">
      <c r="A264" s="78">
        <v>258</v>
      </c>
      <c r="B264" s="15">
        <v>60</v>
      </c>
      <c r="C264" s="55" t="s">
        <v>298</v>
      </c>
      <c r="D264" s="56" t="s">
        <v>74</v>
      </c>
      <c r="E264" s="140" t="s">
        <v>539</v>
      </c>
      <c r="F264" s="126" t="s">
        <v>302</v>
      </c>
      <c r="G264" s="52">
        <v>83</v>
      </c>
      <c r="H264" s="107">
        <v>85</v>
      </c>
      <c r="I264" s="215" t="str">
        <f t="shared" si="22"/>
        <v>Tốt</v>
      </c>
      <c r="J264" s="97">
        <f t="shared" si="23"/>
        <v>84</v>
      </c>
      <c r="K264" s="215" t="str">
        <f t="shared" si="24"/>
        <v>Tốt</v>
      </c>
      <c r="L264" s="122"/>
    </row>
    <row r="265" spans="1:12" s="174" customFormat="1" ht="15" customHeight="1">
      <c r="A265" s="78">
        <v>259</v>
      </c>
      <c r="B265" s="15">
        <v>61</v>
      </c>
      <c r="C265" s="179" t="s">
        <v>299</v>
      </c>
      <c r="D265" s="180" t="s">
        <v>74</v>
      </c>
      <c r="E265" s="184" t="s">
        <v>361</v>
      </c>
      <c r="F265" s="185" t="s">
        <v>302</v>
      </c>
      <c r="G265" s="169">
        <v>82</v>
      </c>
      <c r="H265" s="183"/>
      <c r="I265" s="341"/>
      <c r="J265" s="172"/>
      <c r="K265" s="341" t="s">
        <v>564</v>
      </c>
      <c r="L265" s="173" t="s">
        <v>360</v>
      </c>
    </row>
    <row r="266" spans="1:12" ht="15" customHeight="1">
      <c r="A266" s="78">
        <v>260</v>
      </c>
      <c r="B266" s="15">
        <v>62</v>
      </c>
      <c r="C266" s="55" t="s">
        <v>224</v>
      </c>
      <c r="D266" s="56" t="s">
        <v>74</v>
      </c>
      <c r="E266" s="141" t="s">
        <v>540</v>
      </c>
      <c r="F266" s="126" t="s">
        <v>302</v>
      </c>
      <c r="G266" s="52">
        <v>84</v>
      </c>
      <c r="H266" s="107">
        <v>75</v>
      </c>
      <c r="I266" s="215" t="str">
        <f t="shared" si="22"/>
        <v>Khá</v>
      </c>
      <c r="J266" s="97">
        <f t="shared" si="23"/>
        <v>79.5</v>
      </c>
      <c r="K266" s="215" t="str">
        <f t="shared" si="24"/>
        <v>Tốt</v>
      </c>
      <c r="L266" s="122"/>
    </row>
    <row r="267" spans="1:12" ht="15" customHeight="1">
      <c r="A267" s="78">
        <v>261</v>
      </c>
      <c r="B267" s="15">
        <v>63</v>
      </c>
      <c r="C267" s="55" t="s">
        <v>176</v>
      </c>
      <c r="D267" s="56" t="s">
        <v>300</v>
      </c>
      <c r="E267" s="142" t="s">
        <v>345</v>
      </c>
      <c r="F267" s="126" t="s">
        <v>302</v>
      </c>
      <c r="G267" s="52">
        <v>80</v>
      </c>
      <c r="H267" s="107">
        <v>81</v>
      </c>
      <c r="I267" s="215" t="str">
        <f t="shared" si="22"/>
        <v>Tốt</v>
      </c>
      <c r="J267" s="97">
        <f t="shared" si="23"/>
        <v>80.5</v>
      </c>
      <c r="K267" s="215" t="str">
        <f t="shared" si="24"/>
        <v>Tốt</v>
      </c>
      <c r="L267" s="122"/>
    </row>
    <row r="268" spans="1:12" s="82" customFormat="1" ht="15" customHeight="1">
      <c r="A268" s="83">
        <v>262</v>
      </c>
      <c r="B268" s="71">
        <v>64</v>
      </c>
      <c r="C268" s="66" t="s">
        <v>301</v>
      </c>
      <c r="D268" s="67" t="s">
        <v>113</v>
      </c>
      <c r="E268" s="144" t="s">
        <v>541</v>
      </c>
      <c r="F268" s="127" t="s">
        <v>302</v>
      </c>
      <c r="G268" s="53">
        <v>84</v>
      </c>
      <c r="H268" s="119">
        <v>85</v>
      </c>
      <c r="I268" s="220" t="str">
        <f t="shared" si="22"/>
        <v>Tốt</v>
      </c>
      <c r="J268" s="98">
        <f t="shared" si="23"/>
        <v>84.5</v>
      </c>
      <c r="K268" s="220" t="str">
        <f t="shared" si="24"/>
        <v>Tốt</v>
      </c>
      <c r="L268" s="123"/>
    </row>
    <row r="269" spans="5:12" s="84" customFormat="1" ht="27.75" customHeight="1">
      <c r="E269" s="92"/>
      <c r="F269" s="75"/>
      <c r="I269" s="589" t="s">
        <v>562</v>
      </c>
      <c r="J269" s="589"/>
      <c r="K269" s="589"/>
      <c r="L269" s="589"/>
    </row>
    <row r="270" spans="1:12" s="191" customFormat="1" ht="17.25" customHeight="1">
      <c r="A270" s="576" t="s">
        <v>559</v>
      </c>
      <c r="B270" s="577"/>
      <c r="C270" s="577"/>
      <c r="D270" s="577"/>
      <c r="E270" s="189"/>
      <c r="F270" s="190"/>
      <c r="I270" s="576" t="s">
        <v>322</v>
      </c>
      <c r="J270" s="576"/>
      <c r="K270" s="576"/>
      <c r="L270" s="576"/>
    </row>
    <row r="271" spans="5:11" s="1" customFormat="1" ht="15.75">
      <c r="E271" s="2"/>
      <c r="F271" s="75"/>
      <c r="I271" s="208"/>
      <c r="K271" s="208"/>
    </row>
    <row r="272" spans="5:11" s="1" customFormat="1" ht="15.75">
      <c r="E272" s="2"/>
      <c r="F272" s="75"/>
      <c r="I272" s="208"/>
      <c r="K272" s="208"/>
    </row>
    <row r="273" spans="5:11" s="1" customFormat="1" ht="15.75">
      <c r="E273" s="2"/>
      <c r="F273" s="75"/>
      <c r="I273" s="208"/>
      <c r="K273" s="208"/>
    </row>
    <row r="274" spans="1:12" s="93" customFormat="1" ht="24.75" customHeight="1">
      <c r="A274" s="578" t="s">
        <v>560</v>
      </c>
      <c r="B274" s="579"/>
      <c r="C274" s="579"/>
      <c r="D274" s="579"/>
      <c r="E274" s="54"/>
      <c r="F274" s="190"/>
      <c r="I274" s="578" t="s">
        <v>3</v>
      </c>
      <c r="J274" s="578"/>
      <c r="K274" s="578"/>
      <c r="L274" s="578"/>
    </row>
  </sheetData>
  <sheetProtection/>
  <mergeCells count="11">
    <mergeCell ref="A1:D1"/>
    <mergeCell ref="A2:D2"/>
    <mergeCell ref="E1:L1"/>
    <mergeCell ref="E2:L2"/>
    <mergeCell ref="A274:D274"/>
    <mergeCell ref="I274:L274"/>
    <mergeCell ref="A3:D3"/>
    <mergeCell ref="A4:L4"/>
    <mergeCell ref="I269:L269"/>
    <mergeCell ref="A270:D270"/>
    <mergeCell ref="I270:L270"/>
  </mergeCells>
  <printOptions/>
  <pageMargins left="0.5" right="0" top="0.5" bottom="0.5" header="0.5" footer="0.5"/>
  <pageSetup horizontalDpi="600" verticalDpi="600" orientation="portrait" paperSize="9" r:id="rId2"/>
  <ignoredErrors>
    <ignoredError sqref="J266:J268 J255:J264 J229:J253 J204:J227 J199:J202 J190:J197 J7:J95 J96:J18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4"/>
  <sheetViews>
    <sheetView zoomScalePageLayoutView="0" workbookViewId="0" topLeftCell="A86">
      <selection activeCell="I90" sqref="I90"/>
    </sheetView>
  </sheetViews>
  <sheetFormatPr defaultColWidth="9.140625" defaultRowHeight="15" customHeight="1"/>
  <cols>
    <col min="1" max="1" width="5.57421875" style="1" customWidth="1"/>
    <col min="2" max="2" width="5.8515625" style="1" customWidth="1"/>
    <col min="3" max="3" width="16.8515625" style="1" customWidth="1"/>
    <col min="4" max="4" width="8.421875" style="1" customWidth="1"/>
    <col min="5" max="5" width="12.140625" style="145" customWidth="1"/>
    <col min="6" max="6" width="11.140625" style="130" customWidth="1"/>
    <col min="7" max="7" width="7.421875" style="1" customWidth="1"/>
    <col min="8" max="8" width="9.7109375" style="208" customWidth="1"/>
    <col min="9" max="9" width="13.7109375" style="75" customWidth="1"/>
    <col min="10" max="24" width="9.140625" style="424" customWidth="1"/>
    <col min="25" max="16384" width="9.140625" style="75" customWidth="1"/>
  </cols>
  <sheetData>
    <row r="1" spans="1:24" s="86" customFormat="1" ht="16.5">
      <c r="A1" s="584" t="s">
        <v>306</v>
      </c>
      <c r="B1" s="585"/>
      <c r="C1" s="585"/>
      <c r="D1" s="585"/>
      <c r="E1" s="586" t="s">
        <v>307</v>
      </c>
      <c r="F1" s="586"/>
      <c r="G1" s="586"/>
      <c r="H1" s="586"/>
      <c r="I1" s="586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</row>
    <row r="2" spans="1:24" s="1" customFormat="1" ht="18.75">
      <c r="A2" s="586" t="s">
        <v>308</v>
      </c>
      <c r="B2" s="587"/>
      <c r="C2" s="587"/>
      <c r="D2" s="587"/>
      <c r="E2" s="578" t="s">
        <v>309</v>
      </c>
      <c r="F2" s="578"/>
      <c r="G2" s="578"/>
      <c r="H2" s="578"/>
      <c r="I2" s="578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4" s="1" customFormat="1" ht="16.5" customHeight="1">
      <c r="A3" s="580" t="s">
        <v>310</v>
      </c>
      <c r="B3" s="581"/>
      <c r="C3" s="581"/>
      <c r="D3" s="581"/>
      <c r="E3" s="186"/>
      <c r="F3" s="187"/>
      <c r="H3" s="208"/>
      <c r="I3" s="7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</row>
    <row r="4" spans="1:24" s="1" customFormat="1" ht="75.75" customHeight="1">
      <c r="A4" s="582" t="s">
        <v>585</v>
      </c>
      <c r="B4" s="583"/>
      <c r="C4" s="583"/>
      <c r="D4" s="583"/>
      <c r="E4" s="583"/>
      <c r="F4" s="583"/>
      <c r="G4" s="583"/>
      <c r="H4" s="583"/>
      <c r="I4" s="583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</row>
    <row r="5" spans="1:24" s="1" customFormat="1" ht="21.75" customHeight="1">
      <c r="A5" s="87"/>
      <c r="B5" s="74"/>
      <c r="C5" s="74"/>
      <c r="D5" s="74"/>
      <c r="E5" s="74"/>
      <c r="F5" s="188"/>
      <c r="G5" s="74"/>
      <c r="H5" s="261"/>
      <c r="I5" s="74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</row>
    <row r="6" spans="1:24" s="116" customFormat="1" ht="39" customHeight="1">
      <c r="A6" s="112" t="s">
        <v>311</v>
      </c>
      <c r="B6" s="109" t="s">
        <v>317</v>
      </c>
      <c r="C6" s="110" t="s">
        <v>312</v>
      </c>
      <c r="D6" s="113" t="s">
        <v>313</v>
      </c>
      <c r="E6" s="114" t="s">
        <v>551</v>
      </c>
      <c r="F6" s="114" t="s">
        <v>314</v>
      </c>
      <c r="G6" s="114" t="s">
        <v>315</v>
      </c>
      <c r="H6" s="114" t="s">
        <v>584</v>
      </c>
      <c r="I6" s="115" t="s">
        <v>316</v>
      </c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</row>
    <row r="7" spans="1:9" ht="15" customHeight="1">
      <c r="A7" s="76">
        <v>1</v>
      </c>
      <c r="B7" s="77">
        <v>1</v>
      </c>
      <c r="C7" s="27" t="s">
        <v>22</v>
      </c>
      <c r="D7" s="28" t="s">
        <v>0</v>
      </c>
      <c r="E7" s="445" t="s">
        <v>358</v>
      </c>
      <c r="F7" s="435" t="s">
        <v>86</v>
      </c>
      <c r="G7" s="100">
        <v>75</v>
      </c>
      <c r="H7" s="407" t="str">
        <f aca="true" t="shared" si="0" ref="H7:H70">IF(G7&lt;30,"Kém",IF(G7&lt;=49,"Yếu",IF(G7&lt;=59,"TB",IF(G7&lt;=69,"TBK",IF(G7&lt;=79,"Khá",IF(G7&lt;=89,"Tốt","Xuất sắc"))))))</f>
        <v>Khá</v>
      </c>
      <c r="I7" s="413"/>
    </row>
    <row r="8" spans="1:9" ht="15" customHeight="1">
      <c r="A8" s="78">
        <v>2</v>
      </c>
      <c r="B8" s="79">
        <v>2</v>
      </c>
      <c r="C8" s="5" t="s">
        <v>23</v>
      </c>
      <c r="D8" s="4" t="s">
        <v>0</v>
      </c>
      <c r="E8" s="446" t="s">
        <v>359</v>
      </c>
      <c r="F8" s="436" t="s">
        <v>86</v>
      </c>
      <c r="G8" s="101">
        <v>75</v>
      </c>
      <c r="H8" s="408" t="str">
        <f t="shared" si="0"/>
        <v>Khá</v>
      </c>
      <c r="I8" s="412"/>
    </row>
    <row r="9" spans="1:9" ht="15" customHeight="1">
      <c r="A9" s="78">
        <v>3</v>
      </c>
      <c r="B9" s="79">
        <v>3</v>
      </c>
      <c r="C9" s="9" t="s">
        <v>28</v>
      </c>
      <c r="D9" s="10" t="s">
        <v>29</v>
      </c>
      <c r="E9" s="447" t="s">
        <v>364</v>
      </c>
      <c r="F9" s="436" t="s">
        <v>86</v>
      </c>
      <c r="G9" s="101">
        <v>82</v>
      </c>
      <c r="H9" s="408" t="str">
        <f t="shared" si="0"/>
        <v>Tốt</v>
      </c>
      <c r="I9" s="412"/>
    </row>
    <row r="10" spans="1:9" ht="15" customHeight="1">
      <c r="A10" s="78">
        <v>4</v>
      </c>
      <c r="B10" s="79">
        <v>4</v>
      </c>
      <c r="C10" s="5" t="s">
        <v>5</v>
      </c>
      <c r="D10" s="11" t="s">
        <v>30</v>
      </c>
      <c r="E10" s="448" t="s">
        <v>566</v>
      </c>
      <c r="F10" s="436" t="s">
        <v>86</v>
      </c>
      <c r="G10" s="101">
        <v>62</v>
      </c>
      <c r="H10" s="408" t="str">
        <f t="shared" si="0"/>
        <v>TBK</v>
      </c>
      <c r="I10" s="412"/>
    </row>
    <row r="11" spans="1:9" ht="15" customHeight="1">
      <c r="A11" s="78">
        <v>5</v>
      </c>
      <c r="B11" s="79">
        <v>5</v>
      </c>
      <c r="C11" s="3" t="s">
        <v>31</v>
      </c>
      <c r="D11" s="12" t="s">
        <v>32</v>
      </c>
      <c r="E11" s="449" t="s">
        <v>365</v>
      </c>
      <c r="F11" s="436" t="s">
        <v>86</v>
      </c>
      <c r="G11" s="101">
        <v>81</v>
      </c>
      <c r="H11" s="408" t="str">
        <f t="shared" si="0"/>
        <v>Tốt</v>
      </c>
      <c r="I11" s="412"/>
    </row>
    <row r="12" spans="1:9" ht="15" customHeight="1">
      <c r="A12" s="78">
        <v>6</v>
      </c>
      <c r="B12" s="79">
        <v>6</v>
      </c>
      <c r="C12" s="3" t="s">
        <v>33</v>
      </c>
      <c r="D12" s="4" t="s">
        <v>34</v>
      </c>
      <c r="E12" s="446" t="s">
        <v>366</v>
      </c>
      <c r="F12" s="436" t="s">
        <v>86</v>
      </c>
      <c r="G12" s="101">
        <v>78</v>
      </c>
      <c r="H12" s="408" t="str">
        <f t="shared" si="0"/>
        <v>Khá</v>
      </c>
      <c r="I12" s="412"/>
    </row>
    <row r="13" spans="1:9" ht="15" customHeight="1">
      <c r="A13" s="78">
        <v>7</v>
      </c>
      <c r="B13" s="79">
        <v>7</v>
      </c>
      <c r="C13" s="3" t="s">
        <v>36</v>
      </c>
      <c r="D13" s="12" t="s">
        <v>37</v>
      </c>
      <c r="E13" s="446" t="s">
        <v>367</v>
      </c>
      <c r="F13" s="436" t="s">
        <v>86</v>
      </c>
      <c r="G13" s="101">
        <v>80</v>
      </c>
      <c r="H13" s="408" t="str">
        <f t="shared" si="0"/>
        <v>Tốt</v>
      </c>
      <c r="I13" s="412"/>
    </row>
    <row r="14" spans="1:9" ht="15" customHeight="1">
      <c r="A14" s="78">
        <v>8</v>
      </c>
      <c r="B14" s="79">
        <v>8</v>
      </c>
      <c r="C14" s="13" t="s">
        <v>4</v>
      </c>
      <c r="D14" s="14" t="s">
        <v>37</v>
      </c>
      <c r="E14" s="450" t="s">
        <v>567</v>
      </c>
      <c r="F14" s="436" t="s">
        <v>86</v>
      </c>
      <c r="G14" s="101">
        <v>79</v>
      </c>
      <c r="H14" s="408" t="str">
        <f t="shared" si="0"/>
        <v>Khá</v>
      </c>
      <c r="I14" s="412"/>
    </row>
    <row r="15" spans="1:9" ht="15" customHeight="1">
      <c r="A15" s="78">
        <v>9</v>
      </c>
      <c r="B15" s="79">
        <v>9</v>
      </c>
      <c r="C15" s="3" t="s">
        <v>6</v>
      </c>
      <c r="D15" s="12" t="s">
        <v>38</v>
      </c>
      <c r="E15" s="446" t="s">
        <v>368</v>
      </c>
      <c r="F15" s="436" t="s">
        <v>86</v>
      </c>
      <c r="G15" s="101">
        <v>77</v>
      </c>
      <c r="H15" s="408" t="str">
        <f t="shared" si="0"/>
        <v>Khá</v>
      </c>
      <c r="I15" s="412"/>
    </row>
    <row r="16" spans="1:9" ht="15" customHeight="1">
      <c r="A16" s="78">
        <v>10</v>
      </c>
      <c r="B16" s="79">
        <v>10</v>
      </c>
      <c r="C16" s="8" t="s">
        <v>39</v>
      </c>
      <c r="D16" s="4" t="s">
        <v>40</v>
      </c>
      <c r="E16" s="451" t="s">
        <v>325</v>
      </c>
      <c r="F16" s="436" t="s">
        <v>86</v>
      </c>
      <c r="G16" s="101">
        <v>75</v>
      </c>
      <c r="H16" s="408" t="str">
        <f t="shared" si="0"/>
        <v>Khá</v>
      </c>
      <c r="I16" s="412"/>
    </row>
    <row r="17" spans="1:9" ht="15" customHeight="1">
      <c r="A17" s="78">
        <v>11</v>
      </c>
      <c r="B17" s="79">
        <v>11</v>
      </c>
      <c r="C17" s="8" t="s">
        <v>9</v>
      </c>
      <c r="D17" s="4" t="s">
        <v>40</v>
      </c>
      <c r="E17" s="452" t="s">
        <v>369</v>
      </c>
      <c r="F17" s="436" t="s">
        <v>86</v>
      </c>
      <c r="G17" s="101">
        <v>64</v>
      </c>
      <c r="H17" s="408" t="str">
        <f t="shared" si="0"/>
        <v>TBK</v>
      </c>
      <c r="I17" s="412"/>
    </row>
    <row r="18" spans="1:9" ht="15" customHeight="1">
      <c r="A18" s="78">
        <v>12</v>
      </c>
      <c r="B18" s="79">
        <v>12</v>
      </c>
      <c r="C18" s="3" t="s">
        <v>41</v>
      </c>
      <c r="D18" s="12" t="s">
        <v>42</v>
      </c>
      <c r="E18" s="452" t="s">
        <v>370</v>
      </c>
      <c r="F18" s="436" t="s">
        <v>86</v>
      </c>
      <c r="G18" s="101">
        <v>82</v>
      </c>
      <c r="H18" s="408" t="str">
        <f t="shared" si="0"/>
        <v>Tốt</v>
      </c>
      <c r="I18" s="412"/>
    </row>
    <row r="19" spans="1:9" ht="15" customHeight="1">
      <c r="A19" s="78">
        <v>13</v>
      </c>
      <c r="B19" s="79">
        <v>13</v>
      </c>
      <c r="C19" s="8" t="s">
        <v>43</v>
      </c>
      <c r="D19" s="4" t="s">
        <v>10</v>
      </c>
      <c r="E19" s="452" t="s">
        <v>371</v>
      </c>
      <c r="F19" s="436" t="s">
        <v>86</v>
      </c>
      <c r="G19" s="101">
        <v>73</v>
      </c>
      <c r="H19" s="408" t="str">
        <f t="shared" si="0"/>
        <v>Khá</v>
      </c>
      <c r="I19" s="412"/>
    </row>
    <row r="20" spans="1:9" ht="15" customHeight="1">
      <c r="A20" s="78">
        <v>14</v>
      </c>
      <c r="B20" s="79">
        <v>14</v>
      </c>
      <c r="C20" s="16" t="s">
        <v>46</v>
      </c>
      <c r="D20" s="4" t="s">
        <v>12</v>
      </c>
      <c r="E20" s="452" t="s">
        <v>373</v>
      </c>
      <c r="F20" s="436" t="s">
        <v>86</v>
      </c>
      <c r="G20" s="101">
        <v>67</v>
      </c>
      <c r="H20" s="408" t="str">
        <f t="shared" si="0"/>
        <v>TBK</v>
      </c>
      <c r="I20" s="412"/>
    </row>
    <row r="21" spans="1:9" ht="15" customHeight="1">
      <c r="A21" s="78">
        <v>15</v>
      </c>
      <c r="B21" s="79">
        <v>15</v>
      </c>
      <c r="C21" s="17" t="s">
        <v>47</v>
      </c>
      <c r="D21" s="11" t="s">
        <v>13</v>
      </c>
      <c r="E21" s="446" t="s">
        <v>374</v>
      </c>
      <c r="F21" s="436" t="s">
        <v>86</v>
      </c>
      <c r="G21" s="101">
        <v>72</v>
      </c>
      <c r="H21" s="408" t="str">
        <f t="shared" si="0"/>
        <v>Khá</v>
      </c>
      <c r="I21" s="412"/>
    </row>
    <row r="22" spans="1:9" ht="15" customHeight="1">
      <c r="A22" s="78">
        <v>16</v>
      </c>
      <c r="B22" s="79">
        <v>16</v>
      </c>
      <c r="C22" s="18" t="s">
        <v>48</v>
      </c>
      <c r="D22" s="14" t="s">
        <v>13</v>
      </c>
      <c r="E22" s="450" t="s">
        <v>568</v>
      </c>
      <c r="F22" s="436" t="s">
        <v>86</v>
      </c>
      <c r="G22" s="101">
        <v>88</v>
      </c>
      <c r="H22" s="408" t="str">
        <f t="shared" si="0"/>
        <v>Tốt</v>
      </c>
      <c r="I22" s="412"/>
    </row>
    <row r="23" spans="1:9" ht="15" customHeight="1">
      <c r="A23" s="78">
        <v>17</v>
      </c>
      <c r="B23" s="79">
        <v>17</v>
      </c>
      <c r="C23" s="20" t="s">
        <v>49</v>
      </c>
      <c r="D23" s="7" t="s">
        <v>2</v>
      </c>
      <c r="E23" s="446" t="s">
        <v>569</v>
      </c>
      <c r="F23" s="436" t="s">
        <v>86</v>
      </c>
      <c r="G23" s="101">
        <v>74</v>
      </c>
      <c r="H23" s="408" t="str">
        <f t="shared" si="0"/>
        <v>Khá</v>
      </c>
      <c r="I23" s="412"/>
    </row>
    <row r="24" spans="1:9" ht="15" customHeight="1">
      <c r="A24" s="78">
        <v>18</v>
      </c>
      <c r="B24" s="79">
        <v>18</v>
      </c>
      <c r="C24" s="16" t="s">
        <v>9</v>
      </c>
      <c r="D24" s="12" t="s">
        <v>52</v>
      </c>
      <c r="E24" s="451" t="s">
        <v>376</v>
      </c>
      <c r="F24" s="436" t="s">
        <v>86</v>
      </c>
      <c r="G24" s="101">
        <v>79</v>
      </c>
      <c r="H24" s="408" t="str">
        <f t="shared" si="0"/>
        <v>Khá</v>
      </c>
      <c r="I24" s="412"/>
    </row>
    <row r="25" spans="1:9" ht="15" customHeight="1">
      <c r="A25" s="78">
        <v>19</v>
      </c>
      <c r="B25" s="79">
        <v>19</v>
      </c>
      <c r="C25" s="16" t="s">
        <v>53</v>
      </c>
      <c r="D25" s="4" t="s">
        <v>1</v>
      </c>
      <c r="E25" s="446" t="s">
        <v>377</v>
      </c>
      <c r="F25" s="436" t="s">
        <v>86</v>
      </c>
      <c r="G25" s="101">
        <v>69</v>
      </c>
      <c r="H25" s="408" t="str">
        <f t="shared" si="0"/>
        <v>TBK</v>
      </c>
      <c r="I25" s="412"/>
    </row>
    <row r="26" spans="1:9" ht="15" customHeight="1">
      <c r="A26" s="78">
        <v>20</v>
      </c>
      <c r="B26" s="79">
        <v>20</v>
      </c>
      <c r="C26" s="6" t="s">
        <v>11</v>
      </c>
      <c r="D26" s="21" t="s">
        <v>1</v>
      </c>
      <c r="E26" s="450" t="s">
        <v>570</v>
      </c>
      <c r="F26" s="436" t="s">
        <v>86</v>
      </c>
      <c r="G26" s="101">
        <v>79</v>
      </c>
      <c r="H26" s="408" t="str">
        <f t="shared" si="0"/>
        <v>Khá</v>
      </c>
      <c r="I26" s="412"/>
    </row>
    <row r="27" spans="1:9" ht="15" customHeight="1">
      <c r="A27" s="78">
        <v>21</v>
      </c>
      <c r="B27" s="79">
        <v>21</v>
      </c>
      <c r="C27" s="3" t="s">
        <v>54</v>
      </c>
      <c r="D27" s="23" t="s">
        <v>55</v>
      </c>
      <c r="E27" s="446" t="s">
        <v>571</v>
      </c>
      <c r="F27" s="436" t="s">
        <v>86</v>
      </c>
      <c r="G27" s="101">
        <v>60</v>
      </c>
      <c r="H27" s="408" t="str">
        <f t="shared" si="0"/>
        <v>TBK</v>
      </c>
      <c r="I27" s="412"/>
    </row>
    <row r="28" spans="1:24" s="174" customFormat="1" ht="15" customHeight="1">
      <c r="A28" s="78">
        <v>22</v>
      </c>
      <c r="B28" s="79">
        <v>22</v>
      </c>
      <c r="C28" s="3" t="s">
        <v>56</v>
      </c>
      <c r="D28" s="23" t="s">
        <v>15</v>
      </c>
      <c r="E28" s="446" t="s">
        <v>378</v>
      </c>
      <c r="F28" s="436" t="s">
        <v>86</v>
      </c>
      <c r="G28" s="101">
        <v>72</v>
      </c>
      <c r="H28" s="408" t="str">
        <f t="shared" si="0"/>
        <v>Khá</v>
      </c>
      <c r="I28" s="412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</row>
    <row r="29" spans="1:9" ht="15" customHeight="1">
      <c r="A29" s="78">
        <v>23</v>
      </c>
      <c r="B29" s="79">
        <v>23</v>
      </c>
      <c r="C29" s="13" t="s">
        <v>57</v>
      </c>
      <c r="D29" s="22" t="s">
        <v>58</v>
      </c>
      <c r="E29" s="450" t="s">
        <v>572</v>
      </c>
      <c r="F29" s="436" t="s">
        <v>86</v>
      </c>
      <c r="G29" s="101">
        <v>69</v>
      </c>
      <c r="H29" s="408" t="str">
        <f t="shared" si="0"/>
        <v>TBK</v>
      </c>
      <c r="I29" s="412"/>
    </row>
    <row r="30" spans="1:9" ht="15" customHeight="1">
      <c r="A30" s="78">
        <v>24</v>
      </c>
      <c r="B30" s="79">
        <v>24</v>
      </c>
      <c r="C30" s="3" t="s">
        <v>4</v>
      </c>
      <c r="D30" s="19" t="s">
        <v>59</v>
      </c>
      <c r="E30" s="446" t="s">
        <v>379</v>
      </c>
      <c r="F30" s="436" t="s">
        <v>86</v>
      </c>
      <c r="G30" s="106">
        <v>81</v>
      </c>
      <c r="H30" s="408" t="str">
        <f t="shared" si="0"/>
        <v>Tốt</v>
      </c>
      <c r="I30" s="412"/>
    </row>
    <row r="31" spans="1:9" ht="15" customHeight="1">
      <c r="A31" s="78">
        <v>25</v>
      </c>
      <c r="B31" s="79">
        <v>25</v>
      </c>
      <c r="C31" s="5" t="s">
        <v>60</v>
      </c>
      <c r="D31" s="19" t="s">
        <v>59</v>
      </c>
      <c r="E31" s="446" t="s">
        <v>380</v>
      </c>
      <c r="F31" s="436" t="s">
        <v>86</v>
      </c>
      <c r="G31" s="106">
        <v>77</v>
      </c>
      <c r="H31" s="408" t="str">
        <f t="shared" si="0"/>
        <v>Khá</v>
      </c>
      <c r="I31" s="412"/>
    </row>
    <row r="32" spans="1:9" ht="15" customHeight="1">
      <c r="A32" s="78">
        <v>26</v>
      </c>
      <c r="B32" s="79">
        <v>26</v>
      </c>
      <c r="C32" s="5" t="s">
        <v>4</v>
      </c>
      <c r="D32" s="19" t="s">
        <v>59</v>
      </c>
      <c r="E32" s="448" t="s">
        <v>573</v>
      </c>
      <c r="F32" s="436" t="s">
        <v>86</v>
      </c>
      <c r="G32" s="106">
        <v>82</v>
      </c>
      <c r="H32" s="408" t="str">
        <f t="shared" si="0"/>
        <v>Tốt</v>
      </c>
      <c r="I32" s="412"/>
    </row>
    <row r="33" spans="1:9" ht="15" customHeight="1">
      <c r="A33" s="78">
        <v>27</v>
      </c>
      <c r="B33" s="79">
        <v>27</v>
      </c>
      <c r="C33" s="3" t="s">
        <v>8</v>
      </c>
      <c r="D33" s="19" t="s">
        <v>17</v>
      </c>
      <c r="E33" s="453" t="s">
        <v>574</v>
      </c>
      <c r="F33" s="436" t="s">
        <v>86</v>
      </c>
      <c r="G33" s="106">
        <v>82</v>
      </c>
      <c r="H33" s="408" t="str">
        <f t="shared" si="0"/>
        <v>Tốt</v>
      </c>
      <c r="I33" s="412"/>
    </row>
    <row r="34" spans="1:9" ht="15" customHeight="1">
      <c r="A34" s="78">
        <v>28</v>
      </c>
      <c r="B34" s="79">
        <v>28</v>
      </c>
      <c r="C34" s="3" t="s">
        <v>61</v>
      </c>
      <c r="D34" s="23" t="s">
        <v>18</v>
      </c>
      <c r="E34" s="446" t="s">
        <v>381</v>
      </c>
      <c r="F34" s="436" t="s">
        <v>86</v>
      </c>
      <c r="G34" s="106">
        <v>61</v>
      </c>
      <c r="H34" s="408" t="str">
        <f t="shared" si="0"/>
        <v>TBK</v>
      </c>
      <c r="I34" s="412"/>
    </row>
    <row r="35" spans="1:24" s="80" customFormat="1" ht="15" customHeight="1">
      <c r="A35" s="78">
        <v>29</v>
      </c>
      <c r="B35" s="79">
        <v>29</v>
      </c>
      <c r="C35" s="5" t="s">
        <v>24</v>
      </c>
      <c r="D35" s="24" t="s">
        <v>18</v>
      </c>
      <c r="E35" s="446" t="s">
        <v>382</v>
      </c>
      <c r="F35" s="436" t="s">
        <v>86</v>
      </c>
      <c r="G35" s="106">
        <v>79</v>
      </c>
      <c r="H35" s="408" t="str">
        <f t="shared" si="0"/>
        <v>Khá</v>
      </c>
      <c r="I35" s="412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</row>
    <row r="36" spans="1:24" s="80" customFormat="1" ht="15" customHeight="1">
      <c r="A36" s="78">
        <v>30</v>
      </c>
      <c r="B36" s="79">
        <v>30</v>
      </c>
      <c r="C36" s="8" t="s">
        <v>4</v>
      </c>
      <c r="D36" s="19" t="s">
        <v>18</v>
      </c>
      <c r="E36" s="448" t="s">
        <v>575</v>
      </c>
      <c r="F36" s="436" t="s">
        <v>86</v>
      </c>
      <c r="G36" s="106">
        <v>64</v>
      </c>
      <c r="H36" s="408" t="str">
        <f t="shared" si="0"/>
        <v>TBK</v>
      </c>
      <c r="I36" s="412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</row>
    <row r="37" spans="1:24" s="80" customFormat="1" ht="15" customHeight="1">
      <c r="A37" s="78">
        <v>31</v>
      </c>
      <c r="B37" s="79">
        <v>31</v>
      </c>
      <c r="C37" s="13" t="s">
        <v>16</v>
      </c>
      <c r="D37" s="22" t="s">
        <v>62</v>
      </c>
      <c r="E37" s="446" t="s">
        <v>383</v>
      </c>
      <c r="F37" s="436" t="s">
        <v>86</v>
      </c>
      <c r="G37" s="106">
        <v>89</v>
      </c>
      <c r="H37" s="408" t="str">
        <f t="shared" si="0"/>
        <v>Tốt</v>
      </c>
      <c r="I37" s="412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</row>
    <row r="38" spans="1:24" s="80" customFormat="1" ht="15" customHeight="1">
      <c r="A38" s="78">
        <v>32</v>
      </c>
      <c r="B38" s="79">
        <v>32</v>
      </c>
      <c r="C38" s="3" t="s">
        <v>64</v>
      </c>
      <c r="D38" s="23" t="s">
        <v>63</v>
      </c>
      <c r="E38" s="446" t="s">
        <v>384</v>
      </c>
      <c r="F38" s="436" t="s">
        <v>86</v>
      </c>
      <c r="G38" s="106">
        <v>85</v>
      </c>
      <c r="H38" s="408" t="str">
        <f t="shared" si="0"/>
        <v>Tốt</v>
      </c>
      <c r="I38" s="412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</row>
    <row r="39" spans="1:24" s="80" customFormat="1" ht="15" customHeight="1">
      <c r="A39" s="78">
        <v>33</v>
      </c>
      <c r="B39" s="79">
        <v>33</v>
      </c>
      <c r="C39" s="13" t="s">
        <v>66</v>
      </c>
      <c r="D39" s="22" t="s">
        <v>67</v>
      </c>
      <c r="E39" s="450" t="s">
        <v>576</v>
      </c>
      <c r="F39" s="436" t="s">
        <v>86</v>
      </c>
      <c r="G39" s="106">
        <v>80</v>
      </c>
      <c r="H39" s="408" t="str">
        <f t="shared" si="0"/>
        <v>Tốt</v>
      </c>
      <c r="I39" s="412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</row>
    <row r="40" spans="1:24" s="80" customFormat="1" ht="15" customHeight="1">
      <c r="A40" s="78">
        <v>34</v>
      </c>
      <c r="B40" s="79">
        <v>34</v>
      </c>
      <c r="C40" s="3" t="s">
        <v>69</v>
      </c>
      <c r="D40" s="23" t="s">
        <v>70</v>
      </c>
      <c r="E40" s="446" t="s">
        <v>577</v>
      </c>
      <c r="F40" s="436" t="s">
        <v>86</v>
      </c>
      <c r="G40" s="106">
        <v>80</v>
      </c>
      <c r="H40" s="408" t="str">
        <f t="shared" si="0"/>
        <v>Tốt</v>
      </c>
      <c r="I40" s="412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</row>
    <row r="41" spans="1:24" s="80" customFormat="1" ht="15" customHeight="1">
      <c r="A41" s="78">
        <v>35</v>
      </c>
      <c r="B41" s="79">
        <v>35</v>
      </c>
      <c r="C41" s="5" t="s">
        <v>14</v>
      </c>
      <c r="D41" s="19" t="s">
        <v>21</v>
      </c>
      <c r="E41" s="446" t="s">
        <v>386</v>
      </c>
      <c r="F41" s="436" t="s">
        <v>86</v>
      </c>
      <c r="G41" s="106">
        <v>80</v>
      </c>
      <c r="H41" s="408" t="str">
        <f t="shared" si="0"/>
        <v>Tốt</v>
      </c>
      <c r="I41" s="412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</row>
    <row r="42" spans="1:24" s="80" customFormat="1" ht="15" customHeight="1">
      <c r="A42" s="78">
        <v>36</v>
      </c>
      <c r="B42" s="79">
        <v>36</v>
      </c>
      <c r="C42" s="13" t="s">
        <v>65</v>
      </c>
      <c r="D42" s="21" t="s">
        <v>21</v>
      </c>
      <c r="E42" s="446" t="s">
        <v>387</v>
      </c>
      <c r="F42" s="436" t="s">
        <v>86</v>
      </c>
      <c r="G42" s="106">
        <v>62</v>
      </c>
      <c r="H42" s="408" t="str">
        <f t="shared" si="0"/>
        <v>TBK</v>
      </c>
      <c r="I42" s="412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</row>
    <row r="43" spans="1:24" s="80" customFormat="1" ht="15" customHeight="1">
      <c r="A43" s="78">
        <v>37</v>
      </c>
      <c r="B43" s="79">
        <v>37</v>
      </c>
      <c r="C43" s="8" t="s">
        <v>71</v>
      </c>
      <c r="D43" s="19" t="s">
        <v>72</v>
      </c>
      <c r="E43" s="454" t="s">
        <v>388</v>
      </c>
      <c r="F43" s="436" t="s">
        <v>86</v>
      </c>
      <c r="G43" s="106">
        <v>64</v>
      </c>
      <c r="H43" s="408" t="str">
        <f t="shared" si="0"/>
        <v>TBK</v>
      </c>
      <c r="I43" s="412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</row>
    <row r="44" spans="1:24" s="80" customFormat="1" ht="15" customHeight="1">
      <c r="A44" s="78">
        <v>38</v>
      </c>
      <c r="B44" s="79">
        <v>38</v>
      </c>
      <c r="C44" s="3" t="s">
        <v>73</v>
      </c>
      <c r="D44" s="23" t="s">
        <v>74</v>
      </c>
      <c r="E44" s="446" t="s">
        <v>389</v>
      </c>
      <c r="F44" s="436" t="s">
        <v>86</v>
      </c>
      <c r="G44" s="106">
        <v>83</v>
      </c>
      <c r="H44" s="408" t="str">
        <f t="shared" si="0"/>
        <v>Tốt</v>
      </c>
      <c r="I44" s="412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</row>
    <row r="45" spans="1:24" s="80" customFormat="1" ht="15" customHeight="1">
      <c r="A45" s="78">
        <v>39</v>
      </c>
      <c r="B45" s="79">
        <v>39</v>
      </c>
      <c r="C45" s="3" t="s">
        <v>75</v>
      </c>
      <c r="D45" s="23" t="s">
        <v>74</v>
      </c>
      <c r="E45" s="448" t="s">
        <v>578</v>
      </c>
      <c r="F45" s="436" t="s">
        <v>86</v>
      </c>
      <c r="G45" s="106">
        <v>64</v>
      </c>
      <c r="H45" s="408" t="str">
        <f t="shared" si="0"/>
        <v>TBK</v>
      </c>
      <c r="I45" s="412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</row>
    <row r="46" spans="1:24" s="420" customFormat="1" ht="15" customHeight="1">
      <c r="A46" s="78">
        <v>40</v>
      </c>
      <c r="B46" s="414">
        <v>40</v>
      </c>
      <c r="C46" s="415" t="s">
        <v>76</v>
      </c>
      <c r="D46" s="416" t="s">
        <v>77</v>
      </c>
      <c r="E46" s="455" t="s">
        <v>579</v>
      </c>
      <c r="F46" s="437" t="s">
        <v>86</v>
      </c>
      <c r="G46" s="417"/>
      <c r="H46" s="418" t="s">
        <v>564</v>
      </c>
      <c r="I46" s="483" t="s">
        <v>588</v>
      </c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</row>
    <row r="47" spans="1:24" s="80" customFormat="1" ht="15" customHeight="1">
      <c r="A47" s="78">
        <v>41</v>
      </c>
      <c r="B47" s="79">
        <v>41</v>
      </c>
      <c r="C47" s="8" t="s">
        <v>78</v>
      </c>
      <c r="D47" s="19" t="s">
        <v>77</v>
      </c>
      <c r="E47" s="456" t="s">
        <v>390</v>
      </c>
      <c r="F47" s="436" t="s">
        <v>86</v>
      </c>
      <c r="G47" s="106">
        <v>65</v>
      </c>
      <c r="H47" s="408" t="str">
        <f t="shared" si="0"/>
        <v>TBK</v>
      </c>
      <c r="I47" s="412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</row>
    <row r="48" spans="1:24" s="80" customFormat="1" ht="15" customHeight="1">
      <c r="A48" s="78">
        <v>42</v>
      </c>
      <c r="B48" s="79">
        <v>42</v>
      </c>
      <c r="C48" s="3" t="s">
        <v>5</v>
      </c>
      <c r="D48" s="23" t="s">
        <v>80</v>
      </c>
      <c r="E48" s="446" t="s">
        <v>392</v>
      </c>
      <c r="F48" s="436" t="s">
        <v>86</v>
      </c>
      <c r="G48" s="106">
        <v>60</v>
      </c>
      <c r="H48" s="408" t="str">
        <f t="shared" si="0"/>
        <v>TBK</v>
      </c>
      <c r="I48" s="412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</row>
    <row r="49" spans="1:24" s="80" customFormat="1" ht="15" customHeight="1">
      <c r="A49" s="78">
        <v>43</v>
      </c>
      <c r="B49" s="79">
        <v>43</v>
      </c>
      <c r="C49" s="3" t="s">
        <v>81</v>
      </c>
      <c r="D49" s="23" t="s">
        <v>82</v>
      </c>
      <c r="E49" s="446" t="s">
        <v>393</v>
      </c>
      <c r="F49" s="436" t="s">
        <v>86</v>
      </c>
      <c r="G49" s="106">
        <v>84</v>
      </c>
      <c r="H49" s="408" t="str">
        <f t="shared" si="0"/>
        <v>Tốt</v>
      </c>
      <c r="I49" s="412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</row>
    <row r="50" spans="1:24" s="80" customFormat="1" ht="15" customHeight="1">
      <c r="A50" s="78">
        <v>44</v>
      </c>
      <c r="B50" s="79">
        <v>44</v>
      </c>
      <c r="C50" s="6" t="s">
        <v>4</v>
      </c>
      <c r="D50" s="25" t="s">
        <v>7</v>
      </c>
      <c r="E50" s="452" t="s">
        <v>353</v>
      </c>
      <c r="F50" s="436" t="s">
        <v>86</v>
      </c>
      <c r="G50" s="106">
        <v>69</v>
      </c>
      <c r="H50" s="408" t="str">
        <f t="shared" si="0"/>
        <v>TBK</v>
      </c>
      <c r="I50" s="412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</row>
    <row r="51" spans="1:24" s="80" customFormat="1" ht="15" customHeight="1">
      <c r="A51" s="78">
        <v>45</v>
      </c>
      <c r="B51" s="79">
        <v>45</v>
      </c>
      <c r="C51" s="8" t="s">
        <v>84</v>
      </c>
      <c r="D51" s="19" t="s">
        <v>85</v>
      </c>
      <c r="E51" s="448" t="s">
        <v>580</v>
      </c>
      <c r="F51" s="436" t="s">
        <v>86</v>
      </c>
      <c r="G51" s="106">
        <v>60</v>
      </c>
      <c r="H51" s="408" t="str">
        <f t="shared" si="0"/>
        <v>TBK</v>
      </c>
      <c r="I51" s="412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</row>
    <row r="52" spans="1:24" s="80" customFormat="1" ht="15" customHeight="1">
      <c r="A52" s="78">
        <v>46</v>
      </c>
      <c r="B52" s="79">
        <v>46</v>
      </c>
      <c r="C52" s="26" t="s">
        <v>87</v>
      </c>
      <c r="D52" s="21" t="s">
        <v>20</v>
      </c>
      <c r="E52" s="448" t="s">
        <v>581</v>
      </c>
      <c r="F52" s="436" t="s">
        <v>86</v>
      </c>
      <c r="G52" s="106">
        <v>62</v>
      </c>
      <c r="H52" s="408" t="str">
        <f t="shared" si="0"/>
        <v>TBK</v>
      </c>
      <c r="I52" s="412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</row>
    <row r="53" spans="1:24" s="80" customFormat="1" ht="15" customHeight="1">
      <c r="A53" s="78">
        <v>47</v>
      </c>
      <c r="B53" s="79">
        <v>47</v>
      </c>
      <c r="C53" s="26" t="s">
        <v>88</v>
      </c>
      <c r="D53" s="21" t="s">
        <v>59</v>
      </c>
      <c r="E53" s="448" t="s">
        <v>582</v>
      </c>
      <c r="F53" s="436" t="s">
        <v>86</v>
      </c>
      <c r="G53" s="106">
        <v>76</v>
      </c>
      <c r="H53" s="408" t="str">
        <f t="shared" si="0"/>
        <v>Khá</v>
      </c>
      <c r="I53" s="412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</row>
    <row r="54" spans="1:24" s="80" customFormat="1" ht="15" customHeight="1">
      <c r="A54" s="78">
        <v>48</v>
      </c>
      <c r="B54" s="79">
        <v>1</v>
      </c>
      <c r="C54" s="31" t="s">
        <v>95</v>
      </c>
      <c r="D54" s="30" t="s">
        <v>0</v>
      </c>
      <c r="E54" s="457" t="s">
        <v>373</v>
      </c>
      <c r="F54" s="438" t="s">
        <v>96</v>
      </c>
      <c r="G54" s="148">
        <v>72</v>
      </c>
      <c r="H54" s="408" t="str">
        <f t="shared" si="0"/>
        <v>Khá</v>
      </c>
      <c r="I54" s="151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</row>
    <row r="55" spans="1:24" s="80" customFormat="1" ht="15" customHeight="1">
      <c r="A55" s="78">
        <v>49</v>
      </c>
      <c r="B55" s="79">
        <v>2</v>
      </c>
      <c r="C55" s="31" t="s">
        <v>98</v>
      </c>
      <c r="D55" s="32" t="s">
        <v>99</v>
      </c>
      <c r="E55" s="457" t="s">
        <v>377</v>
      </c>
      <c r="F55" s="438" t="s">
        <v>96</v>
      </c>
      <c r="G55" s="148">
        <v>70</v>
      </c>
      <c r="H55" s="408" t="str">
        <f t="shared" si="0"/>
        <v>Khá</v>
      </c>
      <c r="I55" s="151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</row>
    <row r="56" spans="1:24" s="80" customFormat="1" ht="15" customHeight="1">
      <c r="A56" s="78">
        <v>50</v>
      </c>
      <c r="B56" s="79">
        <v>3</v>
      </c>
      <c r="C56" s="31" t="s">
        <v>100</v>
      </c>
      <c r="D56" s="32" t="s">
        <v>101</v>
      </c>
      <c r="E56" s="457" t="s">
        <v>394</v>
      </c>
      <c r="F56" s="438" t="s">
        <v>96</v>
      </c>
      <c r="G56" s="148">
        <v>67</v>
      </c>
      <c r="H56" s="408" t="str">
        <f t="shared" si="0"/>
        <v>TBK</v>
      </c>
      <c r="I56" s="151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</row>
    <row r="57" spans="1:24" s="80" customFormat="1" ht="15" customHeight="1">
      <c r="A57" s="78">
        <v>51</v>
      </c>
      <c r="B57" s="79">
        <v>4</v>
      </c>
      <c r="C57" s="31" t="s">
        <v>102</v>
      </c>
      <c r="D57" s="32" t="s">
        <v>103</v>
      </c>
      <c r="E57" s="457" t="s">
        <v>395</v>
      </c>
      <c r="F57" s="438" t="s">
        <v>96</v>
      </c>
      <c r="G57" s="148">
        <v>73</v>
      </c>
      <c r="H57" s="408" t="str">
        <f t="shared" si="0"/>
        <v>Khá</v>
      </c>
      <c r="I57" s="151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</row>
    <row r="58" spans="1:24" s="80" customFormat="1" ht="15" customHeight="1">
      <c r="A58" s="78">
        <v>52</v>
      </c>
      <c r="B58" s="79">
        <v>5</v>
      </c>
      <c r="C58" s="29" t="s">
        <v>104</v>
      </c>
      <c r="D58" s="30" t="s">
        <v>105</v>
      </c>
      <c r="E58" s="458" t="s">
        <v>396</v>
      </c>
      <c r="F58" s="438" t="s">
        <v>96</v>
      </c>
      <c r="G58" s="148">
        <v>74</v>
      </c>
      <c r="H58" s="408" t="str">
        <f t="shared" si="0"/>
        <v>Khá</v>
      </c>
      <c r="I58" s="151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</row>
    <row r="59" spans="1:24" s="80" customFormat="1" ht="15" customHeight="1">
      <c r="A59" s="78">
        <v>53</v>
      </c>
      <c r="B59" s="79">
        <v>6</v>
      </c>
      <c r="C59" s="31" t="s">
        <v>106</v>
      </c>
      <c r="D59" s="32" t="s">
        <v>107</v>
      </c>
      <c r="E59" s="457" t="s">
        <v>397</v>
      </c>
      <c r="F59" s="438" t="s">
        <v>96</v>
      </c>
      <c r="G59" s="148">
        <v>72</v>
      </c>
      <c r="H59" s="408" t="str">
        <f t="shared" si="0"/>
        <v>Khá</v>
      </c>
      <c r="I59" s="153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</row>
    <row r="60" spans="1:9" ht="15" customHeight="1">
      <c r="A60" s="78">
        <v>54</v>
      </c>
      <c r="B60" s="79">
        <v>7</v>
      </c>
      <c r="C60" s="29" t="s">
        <v>97</v>
      </c>
      <c r="D60" s="30" t="s">
        <v>108</v>
      </c>
      <c r="E60" s="458" t="s">
        <v>398</v>
      </c>
      <c r="F60" s="438" t="s">
        <v>96</v>
      </c>
      <c r="G60" s="148">
        <v>72</v>
      </c>
      <c r="H60" s="408" t="str">
        <f t="shared" si="0"/>
        <v>Khá</v>
      </c>
      <c r="I60" s="151"/>
    </row>
    <row r="61" spans="1:9" ht="15" customHeight="1">
      <c r="A61" s="78">
        <v>55</v>
      </c>
      <c r="B61" s="79">
        <v>8</v>
      </c>
      <c r="C61" s="31" t="s">
        <v>112</v>
      </c>
      <c r="D61" s="32" t="s">
        <v>113</v>
      </c>
      <c r="E61" s="457" t="s">
        <v>400</v>
      </c>
      <c r="F61" s="438" t="s">
        <v>96</v>
      </c>
      <c r="G61" s="148">
        <v>71</v>
      </c>
      <c r="H61" s="408" t="str">
        <f t="shared" si="0"/>
        <v>Khá</v>
      </c>
      <c r="I61" s="151"/>
    </row>
    <row r="62" spans="1:9" ht="15" customHeight="1">
      <c r="A62" s="78">
        <v>56</v>
      </c>
      <c r="B62" s="79">
        <v>9</v>
      </c>
      <c r="C62" s="31" t="s">
        <v>114</v>
      </c>
      <c r="D62" s="32" t="s">
        <v>113</v>
      </c>
      <c r="E62" s="457" t="s">
        <v>401</v>
      </c>
      <c r="F62" s="438" t="s">
        <v>96</v>
      </c>
      <c r="G62" s="148">
        <v>50</v>
      </c>
      <c r="H62" s="408" t="str">
        <f t="shared" si="0"/>
        <v>TB</v>
      </c>
      <c r="I62" s="151"/>
    </row>
    <row r="63" spans="1:9" ht="15" customHeight="1">
      <c r="A63" s="78">
        <v>57</v>
      </c>
      <c r="B63" s="79">
        <v>10</v>
      </c>
      <c r="C63" s="31" t="s">
        <v>117</v>
      </c>
      <c r="D63" s="32" t="s">
        <v>118</v>
      </c>
      <c r="E63" s="457" t="s">
        <v>403</v>
      </c>
      <c r="F63" s="438" t="s">
        <v>96</v>
      </c>
      <c r="G63" s="148">
        <v>61</v>
      </c>
      <c r="H63" s="408" t="str">
        <f t="shared" si="0"/>
        <v>TBK</v>
      </c>
      <c r="I63" s="151"/>
    </row>
    <row r="64" spans="1:9" ht="15" customHeight="1">
      <c r="A64" s="78">
        <v>58</v>
      </c>
      <c r="B64" s="79">
        <v>11</v>
      </c>
      <c r="C64" s="29" t="s">
        <v>120</v>
      </c>
      <c r="D64" s="30" t="s">
        <v>45</v>
      </c>
      <c r="E64" s="458" t="s">
        <v>406</v>
      </c>
      <c r="F64" s="438" t="s">
        <v>96</v>
      </c>
      <c r="G64" s="148">
        <v>73</v>
      </c>
      <c r="H64" s="408" t="str">
        <f t="shared" si="0"/>
        <v>Khá</v>
      </c>
      <c r="I64" s="151"/>
    </row>
    <row r="65" spans="1:9" ht="15" customHeight="1">
      <c r="A65" s="78">
        <v>59</v>
      </c>
      <c r="B65" s="79">
        <v>12</v>
      </c>
      <c r="C65" s="36" t="s">
        <v>121</v>
      </c>
      <c r="D65" s="37" t="s">
        <v>122</v>
      </c>
      <c r="E65" s="446" t="s">
        <v>407</v>
      </c>
      <c r="F65" s="438" t="s">
        <v>96</v>
      </c>
      <c r="G65" s="148">
        <v>72</v>
      </c>
      <c r="H65" s="408" t="str">
        <f t="shared" si="0"/>
        <v>Khá</v>
      </c>
      <c r="I65" s="151"/>
    </row>
    <row r="66" spans="1:9" ht="15" customHeight="1">
      <c r="A66" s="78">
        <v>60</v>
      </c>
      <c r="B66" s="79">
        <v>13</v>
      </c>
      <c r="C66" s="31" t="s">
        <v>123</v>
      </c>
      <c r="D66" s="32" t="s">
        <v>124</v>
      </c>
      <c r="E66" s="457" t="s">
        <v>408</v>
      </c>
      <c r="F66" s="438" t="s">
        <v>96</v>
      </c>
      <c r="G66" s="148">
        <v>70</v>
      </c>
      <c r="H66" s="408" t="str">
        <f t="shared" si="0"/>
        <v>Khá</v>
      </c>
      <c r="I66" s="151"/>
    </row>
    <row r="67" spans="1:9" ht="15" customHeight="1">
      <c r="A67" s="78">
        <v>61</v>
      </c>
      <c r="B67" s="79">
        <v>14</v>
      </c>
      <c r="C67" s="31" t="s">
        <v>5</v>
      </c>
      <c r="D67" s="32" t="s">
        <v>126</v>
      </c>
      <c r="E67" s="457" t="s">
        <v>410</v>
      </c>
      <c r="F67" s="438" t="s">
        <v>96</v>
      </c>
      <c r="G67" s="148">
        <v>70</v>
      </c>
      <c r="H67" s="408" t="str">
        <f t="shared" si="0"/>
        <v>Khá</v>
      </c>
      <c r="I67" s="151"/>
    </row>
    <row r="68" spans="1:9" ht="15" customHeight="1">
      <c r="A68" s="78">
        <v>62</v>
      </c>
      <c r="B68" s="79">
        <v>15</v>
      </c>
      <c r="C68" s="31" t="s">
        <v>127</v>
      </c>
      <c r="D68" s="32" t="s">
        <v>128</v>
      </c>
      <c r="E68" s="457" t="s">
        <v>411</v>
      </c>
      <c r="F68" s="438" t="s">
        <v>96</v>
      </c>
      <c r="G68" s="148">
        <v>72</v>
      </c>
      <c r="H68" s="408" t="str">
        <f t="shared" si="0"/>
        <v>Khá</v>
      </c>
      <c r="I68" s="151"/>
    </row>
    <row r="69" spans="1:9" ht="15" customHeight="1">
      <c r="A69" s="78">
        <v>63</v>
      </c>
      <c r="B69" s="79">
        <v>16</v>
      </c>
      <c r="C69" s="31" t="s">
        <v>5</v>
      </c>
      <c r="D69" s="32" t="s">
        <v>18</v>
      </c>
      <c r="E69" s="457" t="s">
        <v>413</v>
      </c>
      <c r="F69" s="438" t="s">
        <v>96</v>
      </c>
      <c r="G69" s="148">
        <v>76</v>
      </c>
      <c r="H69" s="408" t="str">
        <f t="shared" si="0"/>
        <v>Khá</v>
      </c>
      <c r="I69" s="151"/>
    </row>
    <row r="70" spans="1:9" ht="15" customHeight="1">
      <c r="A70" s="78">
        <v>64</v>
      </c>
      <c r="B70" s="79">
        <v>17</v>
      </c>
      <c r="C70" s="31" t="s">
        <v>131</v>
      </c>
      <c r="D70" s="30" t="s">
        <v>132</v>
      </c>
      <c r="E70" s="457" t="s">
        <v>414</v>
      </c>
      <c r="F70" s="438" t="s">
        <v>96</v>
      </c>
      <c r="G70" s="148">
        <v>67</v>
      </c>
      <c r="H70" s="408" t="str">
        <f t="shared" si="0"/>
        <v>TBK</v>
      </c>
      <c r="I70" s="151"/>
    </row>
    <row r="71" spans="1:9" ht="15" customHeight="1">
      <c r="A71" s="78">
        <v>65</v>
      </c>
      <c r="B71" s="79">
        <v>18</v>
      </c>
      <c r="C71" s="31" t="s">
        <v>133</v>
      </c>
      <c r="D71" s="32" t="s">
        <v>134</v>
      </c>
      <c r="E71" s="457" t="s">
        <v>415</v>
      </c>
      <c r="F71" s="438" t="s">
        <v>96</v>
      </c>
      <c r="G71" s="148">
        <v>84</v>
      </c>
      <c r="H71" s="408" t="str">
        <f aca="true" t="shared" si="1" ref="H71:H134">IF(G71&lt;30,"Kém",IF(G71&lt;=49,"Yếu",IF(G71&lt;=59,"TB",IF(G71&lt;=69,"TBK",IF(G71&lt;=79,"Khá",IF(G71&lt;=89,"Tốt","Xuất sắc"))))))</f>
        <v>Tốt</v>
      </c>
      <c r="I71" s="151"/>
    </row>
    <row r="72" spans="1:9" ht="15" customHeight="1">
      <c r="A72" s="78">
        <v>66</v>
      </c>
      <c r="B72" s="79">
        <v>19</v>
      </c>
      <c r="C72" s="31" t="s">
        <v>91</v>
      </c>
      <c r="D72" s="32" t="s">
        <v>137</v>
      </c>
      <c r="E72" s="459" t="s">
        <v>417</v>
      </c>
      <c r="F72" s="438" t="s">
        <v>96</v>
      </c>
      <c r="G72" s="148">
        <v>65</v>
      </c>
      <c r="H72" s="408" t="str">
        <f t="shared" si="1"/>
        <v>TBK</v>
      </c>
      <c r="I72" s="151"/>
    </row>
    <row r="73" spans="1:9" ht="15" customHeight="1">
      <c r="A73" s="78">
        <v>67</v>
      </c>
      <c r="B73" s="79">
        <v>20</v>
      </c>
      <c r="C73" s="31" t="s">
        <v>139</v>
      </c>
      <c r="D73" s="32" t="s">
        <v>140</v>
      </c>
      <c r="E73" s="457" t="s">
        <v>419</v>
      </c>
      <c r="F73" s="438" t="s">
        <v>96</v>
      </c>
      <c r="G73" s="148">
        <v>81</v>
      </c>
      <c r="H73" s="408" t="str">
        <f t="shared" si="1"/>
        <v>Tốt</v>
      </c>
      <c r="I73" s="151"/>
    </row>
    <row r="74" spans="1:9" ht="15" customHeight="1">
      <c r="A74" s="78">
        <v>68</v>
      </c>
      <c r="B74" s="79">
        <v>21</v>
      </c>
      <c r="C74" s="31" t="s">
        <v>5</v>
      </c>
      <c r="D74" s="32" t="s">
        <v>94</v>
      </c>
      <c r="E74" s="457" t="s">
        <v>420</v>
      </c>
      <c r="F74" s="438" t="s">
        <v>96</v>
      </c>
      <c r="G74" s="148">
        <v>65</v>
      </c>
      <c r="H74" s="408" t="str">
        <f t="shared" si="1"/>
        <v>TBK</v>
      </c>
      <c r="I74" s="151"/>
    </row>
    <row r="75" spans="1:9" ht="15" customHeight="1">
      <c r="A75" s="78">
        <v>69</v>
      </c>
      <c r="B75" s="79">
        <v>22</v>
      </c>
      <c r="C75" s="31" t="s">
        <v>19</v>
      </c>
      <c r="D75" s="32" t="s">
        <v>141</v>
      </c>
      <c r="E75" s="458" t="s">
        <v>421</v>
      </c>
      <c r="F75" s="438" t="s">
        <v>96</v>
      </c>
      <c r="G75" s="148">
        <v>61</v>
      </c>
      <c r="H75" s="408" t="str">
        <f t="shared" si="1"/>
        <v>TBK</v>
      </c>
      <c r="I75" s="151"/>
    </row>
    <row r="76" spans="1:9" ht="15" customHeight="1">
      <c r="A76" s="78">
        <v>70</v>
      </c>
      <c r="B76" s="79">
        <v>23</v>
      </c>
      <c r="C76" s="31" t="s">
        <v>97</v>
      </c>
      <c r="D76" s="32" t="s">
        <v>142</v>
      </c>
      <c r="E76" s="460" t="s">
        <v>422</v>
      </c>
      <c r="F76" s="438" t="s">
        <v>96</v>
      </c>
      <c r="G76" s="149">
        <v>72</v>
      </c>
      <c r="H76" s="408" t="str">
        <f t="shared" si="1"/>
        <v>Khá</v>
      </c>
      <c r="I76" s="151"/>
    </row>
    <row r="77" spans="1:9" ht="15" customHeight="1">
      <c r="A77" s="78">
        <v>71</v>
      </c>
      <c r="B77" s="79">
        <v>24</v>
      </c>
      <c r="C77" s="31" t="s">
        <v>143</v>
      </c>
      <c r="D77" s="32" t="s">
        <v>144</v>
      </c>
      <c r="E77" s="457" t="s">
        <v>423</v>
      </c>
      <c r="F77" s="438" t="s">
        <v>96</v>
      </c>
      <c r="G77" s="148">
        <v>72</v>
      </c>
      <c r="H77" s="408" t="str">
        <f t="shared" si="1"/>
        <v>Khá</v>
      </c>
      <c r="I77" s="158"/>
    </row>
    <row r="78" spans="1:9" ht="15" customHeight="1">
      <c r="A78" s="78">
        <v>72</v>
      </c>
      <c r="B78" s="79">
        <v>25</v>
      </c>
      <c r="C78" s="31" t="s">
        <v>145</v>
      </c>
      <c r="D78" s="32" t="s">
        <v>146</v>
      </c>
      <c r="E78" s="457" t="s">
        <v>424</v>
      </c>
      <c r="F78" s="438" t="s">
        <v>96</v>
      </c>
      <c r="G78" s="148">
        <v>86</v>
      </c>
      <c r="H78" s="408" t="str">
        <f t="shared" si="1"/>
        <v>Tốt</v>
      </c>
      <c r="I78" s="151"/>
    </row>
    <row r="79" spans="1:9" ht="15" customHeight="1">
      <c r="A79" s="78">
        <v>73</v>
      </c>
      <c r="B79" s="79">
        <v>26</v>
      </c>
      <c r="C79" s="31" t="s">
        <v>5</v>
      </c>
      <c r="D79" s="32" t="s">
        <v>147</v>
      </c>
      <c r="E79" s="457" t="s">
        <v>425</v>
      </c>
      <c r="F79" s="438" t="s">
        <v>96</v>
      </c>
      <c r="G79" s="148">
        <v>81</v>
      </c>
      <c r="H79" s="408" t="str">
        <f t="shared" si="1"/>
        <v>Tốt</v>
      </c>
      <c r="I79" s="151"/>
    </row>
    <row r="80" spans="1:9" ht="15" customHeight="1">
      <c r="A80" s="78">
        <v>74</v>
      </c>
      <c r="B80" s="79">
        <v>27</v>
      </c>
      <c r="C80" s="31" t="s">
        <v>54</v>
      </c>
      <c r="D80" s="32" t="s">
        <v>148</v>
      </c>
      <c r="E80" s="457" t="s">
        <v>426</v>
      </c>
      <c r="F80" s="438" t="s">
        <v>96</v>
      </c>
      <c r="G80" s="148">
        <v>76</v>
      </c>
      <c r="H80" s="408" t="str">
        <f t="shared" si="1"/>
        <v>Khá</v>
      </c>
      <c r="I80" s="151"/>
    </row>
    <row r="81" spans="1:9" ht="15" customHeight="1">
      <c r="A81" s="78">
        <v>75</v>
      </c>
      <c r="B81" s="79">
        <v>28</v>
      </c>
      <c r="C81" s="31" t="s">
        <v>5</v>
      </c>
      <c r="D81" s="32" t="s">
        <v>72</v>
      </c>
      <c r="E81" s="457" t="s">
        <v>427</v>
      </c>
      <c r="F81" s="438" t="s">
        <v>96</v>
      </c>
      <c r="G81" s="148">
        <v>55</v>
      </c>
      <c r="H81" s="408" t="str">
        <f t="shared" si="1"/>
        <v>TB</v>
      </c>
      <c r="I81" s="151"/>
    </row>
    <row r="82" spans="1:9" ht="15" customHeight="1">
      <c r="A82" s="78">
        <v>76</v>
      </c>
      <c r="B82" s="79">
        <v>29</v>
      </c>
      <c r="C82" s="31" t="s">
        <v>149</v>
      </c>
      <c r="D82" s="32" t="s">
        <v>74</v>
      </c>
      <c r="E82" s="457" t="s">
        <v>428</v>
      </c>
      <c r="F82" s="438" t="s">
        <v>96</v>
      </c>
      <c r="G82" s="148">
        <v>70</v>
      </c>
      <c r="H82" s="408" t="str">
        <f t="shared" si="1"/>
        <v>Khá</v>
      </c>
      <c r="I82" s="151"/>
    </row>
    <row r="83" spans="1:9" ht="15" customHeight="1">
      <c r="A83" s="78">
        <v>77</v>
      </c>
      <c r="B83" s="79">
        <v>30</v>
      </c>
      <c r="C83" s="31" t="s">
        <v>109</v>
      </c>
      <c r="D83" s="32" t="s">
        <v>150</v>
      </c>
      <c r="E83" s="457" t="s">
        <v>429</v>
      </c>
      <c r="F83" s="438" t="s">
        <v>96</v>
      </c>
      <c r="G83" s="148">
        <v>73</v>
      </c>
      <c r="H83" s="408" t="str">
        <f t="shared" si="1"/>
        <v>Khá</v>
      </c>
      <c r="I83" s="151"/>
    </row>
    <row r="84" spans="1:9" ht="15" customHeight="1">
      <c r="A84" s="78">
        <v>78</v>
      </c>
      <c r="B84" s="79">
        <v>31</v>
      </c>
      <c r="C84" s="31" t="s">
        <v>151</v>
      </c>
      <c r="D84" s="32" t="s">
        <v>152</v>
      </c>
      <c r="E84" s="457" t="s">
        <v>430</v>
      </c>
      <c r="F84" s="438" t="s">
        <v>96</v>
      </c>
      <c r="G84" s="149">
        <v>72</v>
      </c>
      <c r="H84" s="408" t="str">
        <f t="shared" si="1"/>
        <v>Khá</v>
      </c>
      <c r="I84" s="151"/>
    </row>
    <row r="85" spans="1:9" ht="15" customHeight="1">
      <c r="A85" s="78">
        <v>79</v>
      </c>
      <c r="B85" s="79">
        <v>32</v>
      </c>
      <c r="C85" s="31" t="s">
        <v>153</v>
      </c>
      <c r="D85" s="32" t="s">
        <v>82</v>
      </c>
      <c r="E85" s="458" t="s">
        <v>431</v>
      </c>
      <c r="F85" s="438" t="s">
        <v>96</v>
      </c>
      <c r="G85" s="148">
        <v>61</v>
      </c>
      <c r="H85" s="408" t="str">
        <f t="shared" si="1"/>
        <v>TBK</v>
      </c>
      <c r="I85" s="151"/>
    </row>
    <row r="86" spans="1:9" ht="15" customHeight="1">
      <c r="A86" s="78">
        <v>80</v>
      </c>
      <c r="B86" s="79">
        <v>33</v>
      </c>
      <c r="C86" s="31" t="s">
        <v>154</v>
      </c>
      <c r="D86" s="32" t="s">
        <v>155</v>
      </c>
      <c r="E86" s="458" t="s">
        <v>432</v>
      </c>
      <c r="F86" s="438" t="s">
        <v>96</v>
      </c>
      <c r="G86" s="148">
        <v>76</v>
      </c>
      <c r="H86" s="408" t="str">
        <f t="shared" si="1"/>
        <v>Khá</v>
      </c>
      <c r="I86" s="151"/>
    </row>
    <row r="87" spans="1:9" ht="15" customHeight="1">
      <c r="A87" s="78">
        <v>81</v>
      </c>
      <c r="B87" s="79">
        <v>34</v>
      </c>
      <c r="C87" s="31" t="s">
        <v>156</v>
      </c>
      <c r="D87" s="32" t="s">
        <v>92</v>
      </c>
      <c r="E87" s="461" t="s">
        <v>433</v>
      </c>
      <c r="F87" s="438" t="s">
        <v>96</v>
      </c>
      <c r="G87" s="148">
        <v>66</v>
      </c>
      <c r="H87" s="408" t="str">
        <f t="shared" si="1"/>
        <v>TBK</v>
      </c>
      <c r="I87" s="151"/>
    </row>
    <row r="88" spans="1:9" ht="15" customHeight="1">
      <c r="A88" s="78">
        <v>82</v>
      </c>
      <c r="B88" s="79">
        <v>35</v>
      </c>
      <c r="C88" s="31" t="s">
        <v>157</v>
      </c>
      <c r="D88" s="32" t="s">
        <v>158</v>
      </c>
      <c r="E88" s="461" t="s">
        <v>434</v>
      </c>
      <c r="F88" s="438" t="s">
        <v>96</v>
      </c>
      <c r="G88" s="148">
        <v>77</v>
      </c>
      <c r="H88" s="408" t="str">
        <f t="shared" si="1"/>
        <v>Khá</v>
      </c>
      <c r="I88" s="151"/>
    </row>
    <row r="89" spans="1:10" ht="15" customHeight="1">
      <c r="A89" s="546">
        <v>83</v>
      </c>
      <c r="B89" s="562">
        <v>1</v>
      </c>
      <c r="C89" s="563" t="s">
        <v>159</v>
      </c>
      <c r="D89" s="39" t="s">
        <v>0</v>
      </c>
      <c r="E89" s="456" t="s">
        <v>435</v>
      </c>
      <c r="F89" s="564" t="s">
        <v>160</v>
      </c>
      <c r="G89" s="107">
        <v>60</v>
      </c>
      <c r="H89" s="408" t="str">
        <f t="shared" si="1"/>
        <v>TBK</v>
      </c>
      <c r="I89" s="565"/>
      <c r="J89" s="424" t="s">
        <v>589</v>
      </c>
    </row>
    <row r="90" spans="1:24" s="406" customFormat="1" ht="15" customHeight="1">
      <c r="A90" s="545">
        <v>84</v>
      </c>
      <c r="B90" s="557">
        <v>2</v>
      </c>
      <c r="C90" s="558" t="s">
        <v>161</v>
      </c>
      <c r="D90" s="559" t="s">
        <v>0</v>
      </c>
      <c r="E90" s="560" t="s">
        <v>436</v>
      </c>
      <c r="F90" s="439" t="s">
        <v>160</v>
      </c>
      <c r="G90" s="431">
        <v>40</v>
      </c>
      <c r="H90" s="418" t="str">
        <f t="shared" si="1"/>
        <v>Yếu</v>
      </c>
      <c r="I90" s="561" t="s">
        <v>588</v>
      </c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</row>
    <row r="91" spans="1:9" ht="15" customHeight="1">
      <c r="A91" s="78">
        <v>85</v>
      </c>
      <c r="B91" s="79">
        <v>3</v>
      </c>
      <c r="C91" s="38" t="s">
        <v>162</v>
      </c>
      <c r="D91" s="42" t="s">
        <v>29</v>
      </c>
      <c r="E91" s="456" t="s">
        <v>437</v>
      </c>
      <c r="F91" s="440" t="s">
        <v>160</v>
      </c>
      <c r="G91" s="107">
        <v>80</v>
      </c>
      <c r="H91" s="408" t="str">
        <f t="shared" si="1"/>
        <v>Tốt</v>
      </c>
      <c r="I91" s="151"/>
    </row>
    <row r="92" spans="1:9" ht="15" customHeight="1">
      <c r="A92" s="78">
        <v>86</v>
      </c>
      <c r="B92" s="81">
        <v>4</v>
      </c>
      <c r="C92" s="43" t="s">
        <v>91</v>
      </c>
      <c r="D92" s="39" t="s">
        <v>163</v>
      </c>
      <c r="E92" s="456" t="s">
        <v>438</v>
      </c>
      <c r="F92" s="440" t="s">
        <v>160</v>
      </c>
      <c r="G92" s="107">
        <v>80</v>
      </c>
      <c r="H92" s="408" t="str">
        <f t="shared" si="1"/>
        <v>Tốt</v>
      </c>
      <c r="I92" s="151"/>
    </row>
    <row r="93" spans="1:9" ht="15" customHeight="1">
      <c r="A93" s="78">
        <v>87</v>
      </c>
      <c r="B93" s="79">
        <v>5</v>
      </c>
      <c r="C93" s="38" t="s">
        <v>164</v>
      </c>
      <c r="D93" s="39" t="s">
        <v>165</v>
      </c>
      <c r="E93" s="456" t="s">
        <v>439</v>
      </c>
      <c r="F93" s="440" t="s">
        <v>160</v>
      </c>
      <c r="G93" s="107">
        <v>75</v>
      </c>
      <c r="H93" s="408" t="str">
        <f t="shared" si="1"/>
        <v>Khá</v>
      </c>
      <c r="I93" s="151"/>
    </row>
    <row r="94" spans="1:9" ht="15" customHeight="1">
      <c r="A94" s="78">
        <v>88</v>
      </c>
      <c r="B94" s="81">
        <v>6</v>
      </c>
      <c r="C94" s="44" t="s">
        <v>166</v>
      </c>
      <c r="D94" s="45" t="s">
        <v>103</v>
      </c>
      <c r="E94" s="463" t="s">
        <v>440</v>
      </c>
      <c r="F94" s="440" t="s">
        <v>160</v>
      </c>
      <c r="G94" s="107">
        <v>80</v>
      </c>
      <c r="H94" s="408" t="str">
        <f t="shared" si="1"/>
        <v>Tốt</v>
      </c>
      <c r="I94" s="151"/>
    </row>
    <row r="95" spans="1:9" ht="15" customHeight="1">
      <c r="A95" s="78">
        <v>89</v>
      </c>
      <c r="B95" s="79">
        <v>7</v>
      </c>
      <c r="C95" s="38" t="s">
        <v>167</v>
      </c>
      <c r="D95" s="42" t="s">
        <v>103</v>
      </c>
      <c r="E95" s="446" t="s">
        <v>441</v>
      </c>
      <c r="F95" s="440" t="s">
        <v>160</v>
      </c>
      <c r="G95" s="107">
        <v>80</v>
      </c>
      <c r="H95" s="408" t="str">
        <f t="shared" si="1"/>
        <v>Tốt</v>
      </c>
      <c r="I95" s="151"/>
    </row>
    <row r="96" spans="1:9" ht="15" customHeight="1">
      <c r="A96" s="78">
        <v>90</v>
      </c>
      <c r="B96" s="81">
        <v>8</v>
      </c>
      <c r="C96" s="38" t="s">
        <v>168</v>
      </c>
      <c r="D96" s="42" t="s">
        <v>169</v>
      </c>
      <c r="E96" s="456" t="s">
        <v>442</v>
      </c>
      <c r="F96" s="440" t="s">
        <v>160</v>
      </c>
      <c r="G96" s="107">
        <v>65</v>
      </c>
      <c r="H96" s="408" t="str">
        <f t="shared" si="1"/>
        <v>TBK</v>
      </c>
      <c r="I96" s="151"/>
    </row>
    <row r="97" spans="1:9" ht="15" customHeight="1">
      <c r="A97" s="78">
        <v>91</v>
      </c>
      <c r="B97" s="79">
        <v>9</v>
      </c>
      <c r="C97" s="44" t="s">
        <v>170</v>
      </c>
      <c r="D97" s="45" t="s">
        <v>171</v>
      </c>
      <c r="E97" s="446" t="s">
        <v>443</v>
      </c>
      <c r="F97" s="440" t="s">
        <v>160</v>
      </c>
      <c r="G97" s="107">
        <v>50</v>
      </c>
      <c r="H97" s="408" t="str">
        <f t="shared" si="1"/>
        <v>TB</v>
      </c>
      <c r="I97" s="151"/>
    </row>
    <row r="98" spans="1:9" ht="15" customHeight="1">
      <c r="A98" s="78">
        <v>92</v>
      </c>
      <c r="B98" s="81">
        <v>10</v>
      </c>
      <c r="C98" s="44" t="s">
        <v>5</v>
      </c>
      <c r="D98" s="46" t="s">
        <v>110</v>
      </c>
      <c r="E98" s="51" t="s">
        <v>444</v>
      </c>
      <c r="F98" s="440" t="s">
        <v>160</v>
      </c>
      <c r="G98" s="107">
        <v>85</v>
      </c>
      <c r="H98" s="408" t="str">
        <f t="shared" si="1"/>
        <v>Tốt</v>
      </c>
      <c r="I98" s="151"/>
    </row>
    <row r="99" spans="1:9" ht="15" customHeight="1">
      <c r="A99" s="78">
        <v>93</v>
      </c>
      <c r="B99" s="79">
        <v>11</v>
      </c>
      <c r="C99" s="44" t="s">
        <v>172</v>
      </c>
      <c r="D99" s="46" t="s">
        <v>173</v>
      </c>
      <c r="E99" s="446" t="s">
        <v>445</v>
      </c>
      <c r="F99" s="440" t="s">
        <v>160</v>
      </c>
      <c r="G99" s="107">
        <v>85</v>
      </c>
      <c r="H99" s="408" t="str">
        <f t="shared" si="1"/>
        <v>Tốt</v>
      </c>
      <c r="I99" s="151"/>
    </row>
    <row r="100" spans="1:9" ht="15" customHeight="1">
      <c r="A100" s="78">
        <v>94</v>
      </c>
      <c r="B100" s="81">
        <v>12</v>
      </c>
      <c r="C100" s="44" t="s">
        <v>143</v>
      </c>
      <c r="D100" s="45" t="s">
        <v>174</v>
      </c>
      <c r="E100" s="446" t="s">
        <v>373</v>
      </c>
      <c r="F100" s="440" t="s">
        <v>160</v>
      </c>
      <c r="G100" s="107">
        <v>80</v>
      </c>
      <c r="H100" s="408" t="str">
        <f t="shared" si="1"/>
        <v>Tốt</v>
      </c>
      <c r="I100" s="151"/>
    </row>
    <row r="101" spans="1:9" ht="15" customHeight="1">
      <c r="A101" s="78">
        <v>95</v>
      </c>
      <c r="B101" s="79">
        <v>13</v>
      </c>
      <c r="C101" s="38" t="s">
        <v>176</v>
      </c>
      <c r="D101" s="42" t="s">
        <v>155</v>
      </c>
      <c r="E101" s="446" t="s">
        <v>446</v>
      </c>
      <c r="F101" s="440" t="s">
        <v>160</v>
      </c>
      <c r="G101" s="107">
        <v>70</v>
      </c>
      <c r="H101" s="408" t="str">
        <f t="shared" si="1"/>
        <v>Khá</v>
      </c>
      <c r="I101" s="151"/>
    </row>
    <row r="102" spans="1:9" ht="15" customHeight="1">
      <c r="A102" s="78">
        <v>96</v>
      </c>
      <c r="B102" s="81">
        <v>14</v>
      </c>
      <c r="C102" s="38" t="s">
        <v>5</v>
      </c>
      <c r="D102" s="42" t="s">
        <v>155</v>
      </c>
      <c r="E102" s="456" t="s">
        <v>447</v>
      </c>
      <c r="F102" s="440" t="s">
        <v>160</v>
      </c>
      <c r="G102" s="107">
        <v>70</v>
      </c>
      <c r="H102" s="408" t="str">
        <f t="shared" si="1"/>
        <v>Khá</v>
      </c>
      <c r="I102" s="151"/>
    </row>
    <row r="103" spans="1:9" ht="15" customHeight="1">
      <c r="A103" s="78">
        <v>97</v>
      </c>
      <c r="B103" s="79">
        <v>15</v>
      </c>
      <c r="C103" s="44" t="s">
        <v>127</v>
      </c>
      <c r="D103" s="47" t="s">
        <v>177</v>
      </c>
      <c r="E103" s="446" t="s">
        <v>448</v>
      </c>
      <c r="F103" s="440" t="s">
        <v>160</v>
      </c>
      <c r="G103" s="107">
        <v>75</v>
      </c>
      <c r="H103" s="408" t="str">
        <f t="shared" si="1"/>
        <v>Khá</v>
      </c>
      <c r="I103" s="151"/>
    </row>
    <row r="104" spans="1:9" ht="15" customHeight="1">
      <c r="A104" s="78">
        <v>98</v>
      </c>
      <c r="B104" s="81">
        <v>16</v>
      </c>
      <c r="C104" s="44" t="s">
        <v>178</v>
      </c>
      <c r="D104" s="45" t="s">
        <v>52</v>
      </c>
      <c r="E104" s="446" t="s">
        <v>325</v>
      </c>
      <c r="F104" s="440" t="s">
        <v>160</v>
      </c>
      <c r="G104" s="107">
        <v>60</v>
      </c>
      <c r="H104" s="408" t="str">
        <f t="shared" si="1"/>
        <v>TBK</v>
      </c>
      <c r="I104" s="151"/>
    </row>
    <row r="105" spans="1:9" ht="15" customHeight="1">
      <c r="A105" s="78">
        <v>99</v>
      </c>
      <c r="B105" s="79">
        <v>17</v>
      </c>
      <c r="C105" s="35" t="s">
        <v>179</v>
      </c>
      <c r="D105" s="48" t="s">
        <v>52</v>
      </c>
      <c r="E105" s="458" t="s">
        <v>449</v>
      </c>
      <c r="F105" s="440" t="s">
        <v>160</v>
      </c>
      <c r="G105" s="107">
        <v>80</v>
      </c>
      <c r="H105" s="408" t="str">
        <f t="shared" si="1"/>
        <v>Tốt</v>
      </c>
      <c r="I105" s="151"/>
    </row>
    <row r="106" spans="1:9" ht="15" customHeight="1">
      <c r="A106" s="78">
        <v>100</v>
      </c>
      <c r="B106" s="81">
        <v>18</v>
      </c>
      <c r="C106" s="44" t="s">
        <v>180</v>
      </c>
      <c r="D106" s="45" t="s">
        <v>181</v>
      </c>
      <c r="E106" s="446" t="s">
        <v>450</v>
      </c>
      <c r="F106" s="440" t="s">
        <v>160</v>
      </c>
      <c r="G106" s="107">
        <v>70</v>
      </c>
      <c r="H106" s="408" t="str">
        <f t="shared" si="1"/>
        <v>Khá</v>
      </c>
      <c r="I106" s="151"/>
    </row>
    <row r="107" spans="1:9" ht="15" customHeight="1">
      <c r="A107" s="78">
        <v>101</v>
      </c>
      <c r="B107" s="79">
        <v>19</v>
      </c>
      <c r="C107" s="38" t="s">
        <v>184</v>
      </c>
      <c r="D107" s="39" t="s">
        <v>183</v>
      </c>
      <c r="E107" s="456" t="s">
        <v>451</v>
      </c>
      <c r="F107" s="440" t="s">
        <v>160</v>
      </c>
      <c r="G107" s="107">
        <v>70</v>
      </c>
      <c r="H107" s="408" t="str">
        <f t="shared" si="1"/>
        <v>Khá</v>
      </c>
      <c r="I107" s="151"/>
    </row>
    <row r="108" spans="1:9" ht="15" customHeight="1">
      <c r="A108" s="78">
        <v>102</v>
      </c>
      <c r="B108" s="81">
        <v>20</v>
      </c>
      <c r="C108" s="43" t="s">
        <v>109</v>
      </c>
      <c r="D108" s="39" t="s">
        <v>185</v>
      </c>
      <c r="E108" s="456" t="s">
        <v>452</v>
      </c>
      <c r="F108" s="440" t="s">
        <v>160</v>
      </c>
      <c r="G108" s="107">
        <v>90</v>
      </c>
      <c r="H108" s="408" t="str">
        <f t="shared" si="1"/>
        <v>Xuất sắc</v>
      </c>
      <c r="I108" s="151"/>
    </row>
    <row r="109" spans="1:9" ht="15" customHeight="1">
      <c r="A109" s="78">
        <v>103</v>
      </c>
      <c r="B109" s="79">
        <v>21</v>
      </c>
      <c r="C109" s="43" t="s">
        <v>186</v>
      </c>
      <c r="D109" s="39" t="s">
        <v>185</v>
      </c>
      <c r="E109" s="452" t="s">
        <v>453</v>
      </c>
      <c r="F109" s="440" t="s">
        <v>160</v>
      </c>
      <c r="G109" s="107">
        <v>75</v>
      </c>
      <c r="H109" s="408" t="str">
        <f t="shared" si="1"/>
        <v>Khá</v>
      </c>
      <c r="I109" s="151"/>
    </row>
    <row r="110" spans="1:9" ht="15" customHeight="1">
      <c r="A110" s="78">
        <v>104</v>
      </c>
      <c r="B110" s="81">
        <v>22</v>
      </c>
      <c r="C110" s="38" t="s">
        <v>187</v>
      </c>
      <c r="D110" s="39" t="s">
        <v>132</v>
      </c>
      <c r="E110" s="446" t="s">
        <v>454</v>
      </c>
      <c r="F110" s="440" t="s">
        <v>160</v>
      </c>
      <c r="G110" s="107">
        <v>70</v>
      </c>
      <c r="H110" s="408" t="str">
        <f t="shared" si="1"/>
        <v>Khá</v>
      </c>
      <c r="I110" s="151"/>
    </row>
    <row r="111" spans="1:9" ht="15" customHeight="1">
      <c r="A111" s="78">
        <v>105</v>
      </c>
      <c r="B111" s="79">
        <v>23</v>
      </c>
      <c r="C111" s="38" t="s">
        <v>188</v>
      </c>
      <c r="D111" s="42" t="s">
        <v>189</v>
      </c>
      <c r="E111" s="456" t="s">
        <v>455</v>
      </c>
      <c r="F111" s="440" t="s">
        <v>160</v>
      </c>
      <c r="G111" s="107">
        <v>82</v>
      </c>
      <c r="H111" s="408" t="str">
        <f t="shared" si="1"/>
        <v>Tốt</v>
      </c>
      <c r="I111" s="151"/>
    </row>
    <row r="112" spans="1:9" ht="15" customHeight="1">
      <c r="A112" s="78">
        <v>106</v>
      </c>
      <c r="B112" s="81">
        <v>24</v>
      </c>
      <c r="C112" s="44" t="s">
        <v>192</v>
      </c>
      <c r="D112" s="45" t="s">
        <v>138</v>
      </c>
      <c r="E112" s="463" t="s">
        <v>456</v>
      </c>
      <c r="F112" s="440" t="s">
        <v>160</v>
      </c>
      <c r="G112" s="107">
        <v>75</v>
      </c>
      <c r="H112" s="408" t="str">
        <f t="shared" si="1"/>
        <v>Khá</v>
      </c>
      <c r="I112" s="151"/>
    </row>
    <row r="113" spans="1:9" ht="15" customHeight="1">
      <c r="A113" s="78">
        <v>107</v>
      </c>
      <c r="B113" s="79">
        <v>25</v>
      </c>
      <c r="C113" s="44" t="s">
        <v>193</v>
      </c>
      <c r="D113" s="45" t="s">
        <v>194</v>
      </c>
      <c r="E113" s="446" t="s">
        <v>457</v>
      </c>
      <c r="F113" s="440" t="s">
        <v>160</v>
      </c>
      <c r="G113" s="107">
        <v>70</v>
      </c>
      <c r="H113" s="408" t="str">
        <f t="shared" si="1"/>
        <v>Khá</v>
      </c>
      <c r="I113" s="151"/>
    </row>
    <row r="114" spans="1:9" ht="15" customHeight="1">
      <c r="A114" s="78">
        <v>108</v>
      </c>
      <c r="B114" s="81">
        <v>26</v>
      </c>
      <c r="C114" s="44" t="s">
        <v>151</v>
      </c>
      <c r="D114" s="45" t="s">
        <v>92</v>
      </c>
      <c r="E114" s="446" t="s">
        <v>458</v>
      </c>
      <c r="F114" s="440" t="s">
        <v>160</v>
      </c>
      <c r="G114" s="107">
        <v>60</v>
      </c>
      <c r="H114" s="408" t="str">
        <f t="shared" si="1"/>
        <v>TBK</v>
      </c>
      <c r="I114" s="151"/>
    </row>
    <row r="115" spans="1:9" ht="15" customHeight="1">
      <c r="A115" s="78">
        <v>109</v>
      </c>
      <c r="B115" s="79">
        <v>27</v>
      </c>
      <c r="C115" s="49" t="s">
        <v>97</v>
      </c>
      <c r="D115" s="50" t="s">
        <v>141</v>
      </c>
      <c r="E115" s="457" t="s">
        <v>460</v>
      </c>
      <c r="F115" s="440" t="s">
        <v>160</v>
      </c>
      <c r="G115" s="107">
        <v>65</v>
      </c>
      <c r="H115" s="408" t="str">
        <f t="shared" si="1"/>
        <v>TBK</v>
      </c>
      <c r="I115" s="151"/>
    </row>
    <row r="116" spans="1:10" ht="15" customHeight="1">
      <c r="A116" s="78">
        <v>110</v>
      </c>
      <c r="B116" s="81">
        <v>28</v>
      </c>
      <c r="C116" s="31" t="s">
        <v>196</v>
      </c>
      <c r="D116" s="32" t="s">
        <v>197</v>
      </c>
      <c r="E116" s="459" t="s">
        <v>461</v>
      </c>
      <c r="F116" s="440" t="s">
        <v>160</v>
      </c>
      <c r="G116" s="107">
        <v>80</v>
      </c>
      <c r="H116" s="408" t="str">
        <f t="shared" si="1"/>
        <v>Tốt</v>
      </c>
      <c r="I116" s="151"/>
      <c r="J116" s="425"/>
    </row>
    <row r="117" spans="1:9" ht="15" customHeight="1">
      <c r="A117" s="78">
        <v>111</v>
      </c>
      <c r="B117" s="79">
        <v>29</v>
      </c>
      <c r="C117" s="38" t="s">
        <v>109</v>
      </c>
      <c r="D117" s="42" t="s">
        <v>198</v>
      </c>
      <c r="E117" s="463" t="s">
        <v>462</v>
      </c>
      <c r="F117" s="440" t="s">
        <v>160</v>
      </c>
      <c r="G117" s="107">
        <v>70</v>
      </c>
      <c r="H117" s="408" t="str">
        <f t="shared" si="1"/>
        <v>Khá</v>
      </c>
      <c r="I117" s="151"/>
    </row>
    <row r="118" spans="1:9" ht="15" customHeight="1">
      <c r="A118" s="78">
        <v>112</v>
      </c>
      <c r="B118" s="81">
        <v>30</v>
      </c>
      <c r="C118" s="38" t="s">
        <v>91</v>
      </c>
      <c r="D118" s="42" t="s">
        <v>198</v>
      </c>
      <c r="E118" s="446" t="s">
        <v>463</v>
      </c>
      <c r="F118" s="440" t="s">
        <v>160</v>
      </c>
      <c r="G118" s="107">
        <v>50</v>
      </c>
      <c r="H118" s="408" t="str">
        <f t="shared" si="1"/>
        <v>TB</v>
      </c>
      <c r="I118" s="151"/>
    </row>
    <row r="119" spans="1:9" ht="15" customHeight="1">
      <c r="A119" s="78">
        <v>113</v>
      </c>
      <c r="B119" s="79">
        <v>31</v>
      </c>
      <c r="C119" s="43" t="s">
        <v>5</v>
      </c>
      <c r="D119" s="39" t="s">
        <v>199</v>
      </c>
      <c r="E119" s="456" t="s">
        <v>464</v>
      </c>
      <c r="F119" s="440" t="s">
        <v>160</v>
      </c>
      <c r="G119" s="107">
        <v>70</v>
      </c>
      <c r="H119" s="408" t="str">
        <f t="shared" si="1"/>
        <v>Khá</v>
      </c>
      <c r="I119" s="151"/>
    </row>
    <row r="120" spans="1:9" ht="15" customHeight="1">
      <c r="A120" s="78">
        <v>114</v>
      </c>
      <c r="B120" s="81">
        <v>32</v>
      </c>
      <c r="C120" s="38" t="s">
        <v>104</v>
      </c>
      <c r="D120" s="42" t="s">
        <v>200</v>
      </c>
      <c r="E120" s="463" t="s">
        <v>465</v>
      </c>
      <c r="F120" s="440" t="s">
        <v>160</v>
      </c>
      <c r="G120" s="107">
        <v>52</v>
      </c>
      <c r="H120" s="408" t="str">
        <f t="shared" si="1"/>
        <v>TB</v>
      </c>
      <c r="I120" s="151"/>
    </row>
    <row r="121" spans="1:9" ht="15" customHeight="1">
      <c r="A121" s="78">
        <v>115</v>
      </c>
      <c r="B121" s="79">
        <v>33</v>
      </c>
      <c r="C121" s="38" t="s">
        <v>5</v>
      </c>
      <c r="D121" s="42" t="s">
        <v>201</v>
      </c>
      <c r="E121" s="446" t="s">
        <v>466</v>
      </c>
      <c r="F121" s="440" t="s">
        <v>160</v>
      </c>
      <c r="G121" s="107">
        <v>80</v>
      </c>
      <c r="H121" s="408" t="str">
        <f t="shared" si="1"/>
        <v>Tốt</v>
      </c>
      <c r="I121" s="151"/>
    </row>
    <row r="122" spans="1:24" s="88" customFormat="1" ht="15" customHeight="1">
      <c r="A122" s="78">
        <v>116</v>
      </c>
      <c r="B122" s="81">
        <v>34</v>
      </c>
      <c r="C122" s="38" t="s">
        <v>104</v>
      </c>
      <c r="D122" s="37" t="s">
        <v>72</v>
      </c>
      <c r="E122" s="456" t="s">
        <v>462</v>
      </c>
      <c r="F122" s="440" t="s">
        <v>160</v>
      </c>
      <c r="G122" s="107">
        <v>70</v>
      </c>
      <c r="H122" s="408" t="str">
        <f t="shared" si="1"/>
        <v>Khá</v>
      </c>
      <c r="I122" s="151"/>
      <c r="J122" s="424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</row>
    <row r="123" spans="1:24" s="80" customFormat="1" ht="15" customHeight="1">
      <c r="A123" s="78">
        <v>117</v>
      </c>
      <c r="B123" s="79">
        <v>35</v>
      </c>
      <c r="C123" s="38" t="s">
        <v>91</v>
      </c>
      <c r="D123" s="42" t="s">
        <v>74</v>
      </c>
      <c r="E123" s="464" t="s">
        <v>467</v>
      </c>
      <c r="F123" s="440" t="s">
        <v>160</v>
      </c>
      <c r="G123" s="107">
        <v>70</v>
      </c>
      <c r="H123" s="408" t="str">
        <f t="shared" si="1"/>
        <v>Khá</v>
      </c>
      <c r="I123" s="151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4"/>
      <c r="U123" s="424"/>
      <c r="V123" s="424"/>
      <c r="W123" s="424"/>
      <c r="X123" s="424"/>
    </row>
    <row r="124" spans="1:24" s="80" customFormat="1" ht="15" customHeight="1">
      <c r="A124" s="78">
        <v>118</v>
      </c>
      <c r="B124" s="81">
        <v>36</v>
      </c>
      <c r="C124" s="38" t="s">
        <v>202</v>
      </c>
      <c r="D124" s="89" t="s">
        <v>203</v>
      </c>
      <c r="E124" s="463" t="s">
        <v>468</v>
      </c>
      <c r="F124" s="440" t="s">
        <v>160</v>
      </c>
      <c r="G124" s="107">
        <v>73</v>
      </c>
      <c r="H124" s="408" t="str">
        <f t="shared" si="1"/>
        <v>Khá</v>
      </c>
      <c r="I124" s="151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</row>
    <row r="125" spans="1:24" s="80" customFormat="1" ht="15" customHeight="1">
      <c r="A125" s="78">
        <v>119</v>
      </c>
      <c r="B125" s="79">
        <v>37</v>
      </c>
      <c r="C125" s="38" t="s">
        <v>204</v>
      </c>
      <c r="D125" s="42" t="s">
        <v>80</v>
      </c>
      <c r="E125" s="446" t="s">
        <v>326</v>
      </c>
      <c r="F125" s="440" t="s">
        <v>160</v>
      </c>
      <c r="G125" s="107">
        <v>78</v>
      </c>
      <c r="H125" s="408" t="str">
        <f t="shared" si="1"/>
        <v>Khá</v>
      </c>
      <c r="I125" s="151"/>
      <c r="J125" s="424"/>
      <c r="K125" s="424"/>
      <c r="L125" s="424"/>
      <c r="M125" s="424"/>
      <c r="N125" s="424"/>
      <c r="O125" s="424"/>
      <c r="P125" s="424"/>
      <c r="Q125" s="424"/>
      <c r="R125" s="424"/>
      <c r="S125" s="424"/>
      <c r="T125" s="424"/>
      <c r="U125" s="424"/>
      <c r="V125" s="424"/>
      <c r="W125" s="424"/>
      <c r="X125" s="424"/>
    </row>
    <row r="126" spans="1:24" s="80" customFormat="1" ht="15" customHeight="1">
      <c r="A126" s="78">
        <v>120</v>
      </c>
      <c r="B126" s="81">
        <v>38</v>
      </c>
      <c r="C126" s="43" t="s">
        <v>192</v>
      </c>
      <c r="D126" s="39" t="s">
        <v>118</v>
      </c>
      <c r="E126" s="456" t="s">
        <v>469</v>
      </c>
      <c r="F126" s="440" t="s">
        <v>160</v>
      </c>
      <c r="G126" s="107">
        <v>70</v>
      </c>
      <c r="H126" s="408" t="str">
        <f t="shared" si="1"/>
        <v>Khá</v>
      </c>
      <c r="I126" s="151"/>
      <c r="J126" s="425"/>
      <c r="K126" s="424"/>
      <c r="L126" s="424"/>
      <c r="M126" s="424"/>
      <c r="N126" s="424"/>
      <c r="O126" s="424"/>
      <c r="P126" s="424"/>
      <c r="Q126" s="424"/>
      <c r="R126" s="424"/>
      <c r="S126" s="424"/>
      <c r="T126" s="424"/>
      <c r="U126" s="424"/>
      <c r="V126" s="424"/>
      <c r="W126" s="424"/>
      <c r="X126" s="424"/>
    </row>
    <row r="127" spans="1:24" s="80" customFormat="1" ht="15" customHeight="1">
      <c r="A127" s="78">
        <v>121</v>
      </c>
      <c r="B127" s="81">
        <v>1</v>
      </c>
      <c r="C127" s="57" t="s">
        <v>180</v>
      </c>
      <c r="D127" s="550" t="s">
        <v>0</v>
      </c>
      <c r="E127" s="446" t="s">
        <v>325</v>
      </c>
      <c r="F127" s="441" t="s">
        <v>205</v>
      </c>
      <c r="G127" s="409">
        <v>85</v>
      </c>
      <c r="H127" s="408" t="str">
        <f t="shared" si="1"/>
        <v>Tốt</v>
      </c>
      <c r="I127" s="1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  <c r="V127" s="424"/>
      <c r="W127" s="424"/>
      <c r="X127" s="424"/>
    </row>
    <row r="128" spans="1:24" s="80" customFormat="1" ht="15" customHeight="1">
      <c r="A128" s="78">
        <v>122</v>
      </c>
      <c r="B128" s="81">
        <v>2</v>
      </c>
      <c r="C128" s="57" t="s">
        <v>5</v>
      </c>
      <c r="D128" s="551" t="s">
        <v>206</v>
      </c>
      <c r="E128" s="446" t="s">
        <v>326</v>
      </c>
      <c r="F128" s="441" t="s">
        <v>205</v>
      </c>
      <c r="G128" s="409">
        <v>83</v>
      </c>
      <c r="H128" s="408" t="str">
        <f t="shared" si="1"/>
        <v>Tốt</v>
      </c>
      <c r="I128" s="124"/>
      <c r="J128" s="424"/>
      <c r="K128" s="424"/>
      <c r="L128" s="424"/>
      <c r="M128" s="424"/>
      <c r="N128" s="424"/>
      <c r="O128" s="424"/>
      <c r="P128" s="424"/>
      <c r="Q128" s="424"/>
      <c r="R128" s="424"/>
      <c r="S128" s="424"/>
      <c r="T128" s="424"/>
      <c r="U128" s="424"/>
      <c r="V128" s="424"/>
      <c r="W128" s="424"/>
      <c r="X128" s="424"/>
    </row>
    <row r="129" spans="1:24" s="80" customFormat="1" ht="15" customHeight="1">
      <c r="A129" s="78">
        <v>123</v>
      </c>
      <c r="B129" s="81">
        <v>3</v>
      </c>
      <c r="C129" s="60" t="s">
        <v>127</v>
      </c>
      <c r="D129" s="552" t="s">
        <v>207</v>
      </c>
      <c r="E129" s="462" t="s">
        <v>327</v>
      </c>
      <c r="F129" s="441" t="s">
        <v>205</v>
      </c>
      <c r="G129" s="409">
        <v>80</v>
      </c>
      <c r="H129" s="408" t="str">
        <f t="shared" si="1"/>
        <v>Tốt</v>
      </c>
      <c r="I129" s="124"/>
      <c r="J129" s="424"/>
      <c r="K129" s="424"/>
      <c r="L129" s="424"/>
      <c r="M129" s="424"/>
      <c r="N129" s="424"/>
      <c r="O129" s="424"/>
      <c r="P129" s="424"/>
      <c r="Q129" s="424"/>
      <c r="R129" s="424"/>
      <c r="S129" s="424"/>
      <c r="T129" s="424"/>
      <c r="U129" s="424"/>
      <c r="V129" s="424"/>
      <c r="W129" s="424"/>
      <c r="X129" s="424"/>
    </row>
    <row r="130" spans="1:24" s="80" customFormat="1" ht="15" customHeight="1">
      <c r="A130" s="78">
        <v>124</v>
      </c>
      <c r="B130" s="81">
        <v>4</v>
      </c>
      <c r="C130" s="57" t="s">
        <v>5</v>
      </c>
      <c r="D130" s="551" t="s">
        <v>208</v>
      </c>
      <c r="E130" s="446" t="s">
        <v>328</v>
      </c>
      <c r="F130" s="441" t="s">
        <v>205</v>
      </c>
      <c r="G130" s="409">
        <v>82</v>
      </c>
      <c r="H130" s="408" t="str">
        <f t="shared" si="1"/>
        <v>Tốt</v>
      </c>
      <c r="I130" s="124"/>
      <c r="J130" s="424"/>
      <c r="K130" s="424"/>
      <c r="L130" s="424"/>
      <c r="M130" s="424"/>
      <c r="N130" s="424"/>
      <c r="O130" s="424"/>
      <c r="P130" s="424"/>
      <c r="Q130" s="424"/>
      <c r="R130" s="424"/>
      <c r="S130" s="424"/>
      <c r="T130" s="424"/>
      <c r="U130" s="424"/>
      <c r="V130" s="424"/>
      <c r="W130" s="424"/>
      <c r="X130" s="424"/>
    </row>
    <row r="131" spans="1:24" s="80" customFormat="1" ht="15" customHeight="1">
      <c r="A131" s="78">
        <v>125</v>
      </c>
      <c r="B131" s="81">
        <v>5</v>
      </c>
      <c r="C131" s="57" t="s">
        <v>193</v>
      </c>
      <c r="D131" s="551" t="s">
        <v>103</v>
      </c>
      <c r="E131" s="446" t="s">
        <v>329</v>
      </c>
      <c r="F131" s="441" t="s">
        <v>205</v>
      </c>
      <c r="G131" s="409">
        <v>80</v>
      </c>
      <c r="H131" s="408" t="str">
        <f t="shared" si="1"/>
        <v>Tốt</v>
      </c>
      <c r="I131" s="124"/>
      <c r="J131" s="424"/>
      <c r="K131" s="424"/>
      <c r="L131" s="424"/>
      <c r="M131" s="424"/>
      <c r="N131" s="424"/>
      <c r="O131" s="424"/>
      <c r="P131" s="424"/>
      <c r="Q131" s="424"/>
      <c r="R131" s="424"/>
      <c r="S131" s="424"/>
      <c r="T131" s="424"/>
      <c r="U131" s="424"/>
      <c r="V131" s="424"/>
      <c r="W131" s="424"/>
      <c r="X131" s="424"/>
    </row>
    <row r="132" spans="1:24" s="88" customFormat="1" ht="15" customHeight="1">
      <c r="A132" s="78">
        <v>126</v>
      </c>
      <c r="B132" s="81">
        <v>6</v>
      </c>
      <c r="C132" s="57" t="s">
        <v>5</v>
      </c>
      <c r="D132" s="551" t="s">
        <v>209</v>
      </c>
      <c r="E132" s="446" t="s">
        <v>330</v>
      </c>
      <c r="F132" s="441" t="s">
        <v>205</v>
      </c>
      <c r="G132" s="409">
        <v>75</v>
      </c>
      <c r="H132" s="408" t="str">
        <f t="shared" si="1"/>
        <v>Khá</v>
      </c>
      <c r="I132" s="124"/>
      <c r="J132" s="424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</row>
    <row r="133" spans="1:24" s="80" customFormat="1" ht="15" customHeight="1">
      <c r="A133" s="78">
        <v>127</v>
      </c>
      <c r="B133" s="81">
        <v>7</v>
      </c>
      <c r="C133" s="57" t="s">
        <v>97</v>
      </c>
      <c r="D133" s="550" t="s">
        <v>169</v>
      </c>
      <c r="E133" s="446" t="s">
        <v>331</v>
      </c>
      <c r="F133" s="441" t="s">
        <v>205</v>
      </c>
      <c r="G133" s="409">
        <v>80</v>
      </c>
      <c r="H133" s="408" t="str">
        <f t="shared" si="1"/>
        <v>Tốt</v>
      </c>
      <c r="I133" s="1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</row>
    <row r="134" spans="1:24" s="80" customFormat="1" ht="15" customHeight="1">
      <c r="A134" s="78">
        <v>128</v>
      </c>
      <c r="B134" s="81">
        <v>8</v>
      </c>
      <c r="C134" s="60" t="s">
        <v>210</v>
      </c>
      <c r="D134" s="552" t="s">
        <v>211</v>
      </c>
      <c r="E134" s="465" t="s">
        <v>332</v>
      </c>
      <c r="F134" s="441" t="s">
        <v>205</v>
      </c>
      <c r="G134" s="409">
        <v>83</v>
      </c>
      <c r="H134" s="408" t="str">
        <f t="shared" si="1"/>
        <v>Tốt</v>
      </c>
      <c r="I134" s="124"/>
      <c r="J134" s="424"/>
      <c r="K134" s="424"/>
      <c r="L134" s="424"/>
      <c r="M134" s="424"/>
      <c r="N134" s="424"/>
      <c r="O134" s="424"/>
      <c r="P134" s="424"/>
      <c r="Q134" s="424"/>
      <c r="R134" s="424"/>
      <c r="S134" s="424"/>
      <c r="T134" s="424"/>
      <c r="U134" s="424"/>
      <c r="V134" s="424"/>
      <c r="W134" s="424"/>
      <c r="X134" s="424"/>
    </row>
    <row r="135" spans="1:24" s="80" customFormat="1" ht="15" customHeight="1">
      <c r="A135" s="78">
        <v>129</v>
      </c>
      <c r="B135" s="81">
        <v>9</v>
      </c>
      <c r="C135" s="57" t="s">
        <v>212</v>
      </c>
      <c r="D135" s="551" t="s">
        <v>213</v>
      </c>
      <c r="E135" s="446" t="s">
        <v>333</v>
      </c>
      <c r="F135" s="441" t="s">
        <v>205</v>
      </c>
      <c r="G135" s="409">
        <v>77</v>
      </c>
      <c r="H135" s="408" t="str">
        <f aca="true" t="shared" si="2" ref="H135:H198">IF(G135&lt;30,"Kém",IF(G135&lt;=49,"Yếu",IF(G135&lt;=59,"TB",IF(G135&lt;=69,"TBK",IF(G135&lt;=79,"Khá",IF(G135&lt;=89,"Tốt","Xuất sắc"))))))</f>
        <v>Khá</v>
      </c>
      <c r="I135" s="124"/>
      <c r="J135" s="424"/>
      <c r="K135" s="424"/>
      <c r="L135" s="424"/>
      <c r="M135" s="424"/>
      <c r="N135" s="424"/>
      <c r="O135" s="424"/>
      <c r="P135" s="424"/>
      <c r="Q135" s="424"/>
      <c r="R135" s="424"/>
      <c r="S135" s="424"/>
      <c r="T135" s="424"/>
      <c r="U135" s="424"/>
      <c r="V135" s="424"/>
      <c r="W135" s="424"/>
      <c r="X135" s="424"/>
    </row>
    <row r="136" spans="1:24" s="80" customFormat="1" ht="15" customHeight="1">
      <c r="A136" s="78">
        <v>130</v>
      </c>
      <c r="B136" s="81">
        <v>10</v>
      </c>
      <c r="C136" s="57" t="s">
        <v>5</v>
      </c>
      <c r="D136" s="551" t="s">
        <v>213</v>
      </c>
      <c r="E136" s="446" t="s">
        <v>334</v>
      </c>
      <c r="F136" s="441" t="s">
        <v>205</v>
      </c>
      <c r="G136" s="409">
        <v>80</v>
      </c>
      <c r="H136" s="408" t="str">
        <f t="shared" si="2"/>
        <v>Tốt</v>
      </c>
      <c r="I136" s="1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  <c r="V136" s="424"/>
      <c r="W136" s="424"/>
      <c r="X136" s="424"/>
    </row>
    <row r="137" spans="1:24" s="80" customFormat="1" ht="15" customHeight="1">
      <c r="A137" s="78">
        <v>131</v>
      </c>
      <c r="B137" s="81">
        <v>11</v>
      </c>
      <c r="C137" s="57" t="s">
        <v>5</v>
      </c>
      <c r="D137" s="551" t="s">
        <v>155</v>
      </c>
      <c r="E137" s="446" t="s">
        <v>336</v>
      </c>
      <c r="F137" s="441" t="s">
        <v>205</v>
      </c>
      <c r="G137" s="409">
        <v>87</v>
      </c>
      <c r="H137" s="408" t="str">
        <f t="shared" si="2"/>
        <v>Tốt</v>
      </c>
      <c r="I137" s="124"/>
      <c r="J137" s="424"/>
      <c r="K137" s="424"/>
      <c r="L137" s="424"/>
      <c r="M137" s="424"/>
      <c r="N137" s="424"/>
      <c r="O137" s="424"/>
      <c r="P137" s="424"/>
      <c r="Q137" s="424"/>
      <c r="R137" s="424"/>
      <c r="S137" s="424"/>
      <c r="T137" s="424"/>
      <c r="U137" s="424"/>
      <c r="V137" s="424"/>
      <c r="W137" s="424"/>
      <c r="X137" s="424"/>
    </row>
    <row r="138" spans="1:24" s="80" customFormat="1" ht="15" customHeight="1">
      <c r="A138" s="78">
        <v>132</v>
      </c>
      <c r="B138" s="81">
        <v>12</v>
      </c>
      <c r="C138" s="57" t="s">
        <v>5</v>
      </c>
      <c r="D138" s="551" t="s">
        <v>155</v>
      </c>
      <c r="E138" s="466" t="s">
        <v>337</v>
      </c>
      <c r="F138" s="441" t="s">
        <v>205</v>
      </c>
      <c r="G138" s="409">
        <v>80</v>
      </c>
      <c r="H138" s="408" t="str">
        <f t="shared" si="2"/>
        <v>Tốt</v>
      </c>
      <c r="I138" s="124"/>
      <c r="J138" s="424"/>
      <c r="K138" s="424"/>
      <c r="L138" s="424"/>
      <c r="M138" s="424"/>
      <c r="N138" s="424"/>
      <c r="O138" s="424"/>
      <c r="P138" s="424"/>
      <c r="Q138" s="424"/>
      <c r="R138" s="424"/>
      <c r="S138" s="424"/>
      <c r="T138" s="424"/>
      <c r="U138" s="424"/>
      <c r="V138" s="424"/>
      <c r="W138" s="424"/>
      <c r="X138" s="424"/>
    </row>
    <row r="139" spans="1:24" s="80" customFormat="1" ht="15" customHeight="1">
      <c r="A139" s="78">
        <v>133</v>
      </c>
      <c r="B139" s="81">
        <v>13</v>
      </c>
      <c r="C139" s="62" t="s">
        <v>5</v>
      </c>
      <c r="D139" s="553" t="s">
        <v>118</v>
      </c>
      <c r="E139" s="467" t="s">
        <v>338</v>
      </c>
      <c r="F139" s="441" t="s">
        <v>205</v>
      </c>
      <c r="G139" s="409">
        <v>82</v>
      </c>
      <c r="H139" s="408" t="str">
        <f t="shared" si="2"/>
        <v>Tốt</v>
      </c>
      <c r="I139" s="124"/>
      <c r="J139" s="424"/>
      <c r="K139" s="424"/>
      <c r="L139" s="424"/>
      <c r="M139" s="424"/>
      <c r="N139" s="424"/>
      <c r="O139" s="424"/>
      <c r="P139" s="424"/>
      <c r="Q139" s="424"/>
      <c r="R139" s="424"/>
      <c r="S139" s="424"/>
      <c r="T139" s="424"/>
      <c r="U139" s="424"/>
      <c r="V139" s="424"/>
      <c r="W139" s="424"/>
      <c r="X139" s="424"/>
    </row>
    <row r="140" spans="1:24" s="80" customFormat="1" ht="15" customHeight="1">
      <c r="A140" s="78">
        <v>134</v>
      </c>
      <c r="B140" s="81">
        <v>14</v>
      </c>
      <c r="C140" s="57" t="s">
        <v>91</v>
      </c>
      <c r="D140" s="551" t="s">
        <v>215</v>
      </c>
      <c r="E140" s="446" t="s">
        <v>339</v>
      </c>
      <c r="F140" s="441" t="s">
        <v>205</v>
      </c>
      <c r="G140" s="409">
        <v>80</v>
      </c>
      <c r="H140" s="408" t="str">
        <f t="shared" si="2"/>
        <v>Tốt</v>
      </c>
      <c r="I140" s="124"/>
      <c r="J140" s="424"/>
      <c r="K140" s="424"/>
      <c r="L140" s="424"/>
      <c r="M140" s="424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</row>
    <row r="141" spans="1:24" s="80" customFormat="1" ht="15" customHeight="1">
      <c r="A141" s="78">
        <v>135</v>
      </c>
      <c r="B141" s="81">
        <v>15</v>
      </c>
      <c r="C141" s="60" t="s">
        <v>5</v>
      </c>
      <c r="D141" s="552" t="s">
        <v>304</v>
      </c>
      <c r="E141" s="452" t="s">
        <v>340</v>
      </c>
      <c r="F141" s="441" t="s">
        <v>205</v>
      </c>
      <c r="G141" s="409">
        <v>90</v>
      </c>
      <c r="H141" s="408" t="str">
        <f t="shared" si="2"/>
        <v>Xuất sắc</v>
      </c>
      <c r="I141" s="124"/>
      <c r="J141" s="424"/>
      <c r="K141" s="424"/>
      <c r="L141" s="424"/>
      <c r="M141" s="424"/>
      <c r="N141" s="424"/>
      <c r="O141" s="424"/>
      <c r="P141" s="424"/>
      <c r="Q141" s="424"/>
      <c r="R141" s="424"/>
      <c r="S141" s="424"/>
      <c r="T141" s="424"/>
      <c r="U141" s="424"/>
      <c r="V141" s="424"/>
      <c r="W141" s="424"/>
      <c r="X141" s="424"/>
    </row>
    <row r="142" spans="1:24" s="80" customFormat="1" ht="15" customHeight="1">
      <c r="A142" s="78">
        <v>136</v>
      </c>
      <c r="B142" s="81">
        <v>16</v>
      </c>
      <c r="C142" s="62" t="s">
        <v>5</v>
      </c>
      <c r="D142" s="553" t="s">
        <v>305</v>
      </c>
      <c r="E142" s="467" t="s">
        <v>341</v>
      </c>
      <c r="F142" s="441" t="s">
        <v>205</v>
      </c>
      <c r="G142" s="409">
        <v>83</v>
      </c>
      <c r="H142" s="408" t="str">
        <f t="shared" si="2"/>
        <v>Tốt</v>
      </c>
      <c r="I142" s="1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</row>
    <row r="143" spans="1:24" s="80" customFormat="1" ht="15" customHeight="1">
      <c r="A143" s="78">
        <v>137</v>
      </c>
      <c r="B143" s="81">
        <v>17</v>
      </c>
      <c r="C143" s="57" t="s">
        <v>216</v>
      </c>
      <c r="D143" s="551" t="s">
        <v>217</v>
      </c>
      <c r="E143" s="446" t="s">
        <v>342</v>
      </c>
      <c r="F143" s="441" t="s">
        <v>205</v>
      </c>
      <c r="G143" s="409">
        <v>80</v>
      </c>
      <c r="H143" s="408" t="str">
        <f t="shared" si="2"/>
        <v>Tốt</v>
      </c>
      <c r="I143" s="124"/>
      <c r="J143" s="424"/>
      <c r="K143" s="424"/>
      <c r="L143" s="424"/>
      <c r="M143" s="424"/>
      <c r="N143" s="424"/>
      <c r="O143" s="424"/>
      <c r="P143" s="424"/>
      <c r="Q143" s="424"/>
      <c r="R143" s="424"/>
      <c r="S143" s="424"/>
      <c r="T143" s="424"/>
      <c r="U143" s="424"/>
      <c r="V143" s="424"/>
      <c r="W143" s="424"/>
      <c r="X143" s="424"/>
    </row>
    <row r="144" spans="1:24" s="80" customFormat="1" ht="15" customHeight="1">
      <c r="A144" s="78">
        <v>138</v>
      </c>
      <c r="B144" s="81">
        <v>18</v>
      </c>
      <c r="C144" s="60" t="s">
        <v>218</v>
      </c>
      <c r="D144" s="552" t="s">
        <v>183</v>
      </c>
      <c r="E144" s="446" t="s">
        <v>343</v>
      </c>
      <c r="F144" s="441" t="s">
        <v>205</v>
      </c>
      <c r="G144" s="409">
        <v>85</v>
      </c>
      <c r="H144" s="408" t="str">
        <f t="shared" si="2"/>
        <v>Tốt</v>
      </c>
      <c r="I144" s="124"/>
      <c r="J144" s="424"/>
      <c r="K144" s="424"/>
      <c r="L144" s="424"/>
      <c r="M144" s="424"/>
      <c r="N144" s="424"/>
      <c r="O144" s="424"/>
      <c r="P144" s="424"/>
      <c r="Q144" s="424"/>
      <c r="R144" s="424"/>
      <c r="S144" s="424"/>
      <c r="T144" s="424"/>
      <c r="U144" s="424"/>
      <c r="V144" s="424"/>
      <c r="W144" s="424"/>
      <c r="X144" s="424"/>
    </row>
    <row r="145" spans="1:24" s="80" customFormat="1" ht="15" customHeight="1">
      <c r="A145" s="78">
        <v>139</v>
      </c>
      <c r="B145" s="81">
        <v>19</v>
      </c>
      <c r="C145" s="60" t="s">
        <v>219</v>
      </c>
      <c r="D145" s="552" t="s">
        <v>55</v>
      </c>
      <c r="E145" s="462" t="s">
        <v>336</v>
      </c>
      <c r="F145" s="441" t="s">
        <v>205</v>
      </c>
      <c r="G145" s="409">
        <v>81</v>
      </c>
      <c r="H145" s="408" t="str">
        <f t="shared" si="2"/>
        <v>Tốt</v>
      </c>
      <c r="I145" s="124"/>
      <c r="J145" s="424"/>
      <c r="K145" s="424"/>
      <c r="L145" s="424"/>
      <c r="M145" s="424"/>
      <c r="N145" s="424"/>
      <c r="O145" s="424"/>
      <c r="P145" s="424"/>
      <c r="Q145" s="424"/>
      <c r="R145" s="424"/>
      <c r="S145" s="424"/>
      <c r="T145" s="424"/>
      <c r="U145" s="424"/>
      <c r="V145" s="424"/>
      <c r="W145" s="424"/>
      <c r="X145" s="424"/>
    </row>
    <row r="146" spans="1:24" s="80" customFormat="1" ht="15" customHeight="1">
      <c r="A146" s="78">
        <v>140</v>
      </c>
      <c r="B146" s="81">
        <v>20</v>
      </c>
      <c r="C146" s="60" t="s">
        <v>5</v>
      </c>
      <c r="D146" s="552" t="s">
        <v>220</v>
      </c>
      <c r="E146" s="465" t="s">
        <v>344</v>
      </c>
      <c r="F146" s="441" t="s">
        <v>205</v>
      </c>
      <c r="G146" s="409">
        <v>80</v>
      </c>
      <c r="H146" s="408" t="str">
        <f t="shared" si="2"/>
        <v>Tốt</v>
      </c>
      <c r="I146" s="124"/>
      <c r="J146" s="424"/>
      <c r="K146" s="424"/>
      <c r="L146" s="424"/>
      <c r="M146" s="424"/>
      <c r="N146" s="424"/>
      <c r="O146" s="424"/>
      <c r="P146" s="424"/>
      <c r="Q146" s="424"/>
      <c r="R146" s="424"/>
      <c r="S146" s="424"/>
      <c r="T146" s="424"/>
      <c r="U146" s="424"/>
      <c r="V146" s="424"/>
      <c r="W146" s="424"/>
      <c r="X146" s="424"/>
    </row>
    <row r="147" spans="1:24" s="80" customFormat="1" ht="15" customHeight="1">
      <c r="A147" s="78">
        <v>141</v>
      </c>
      <c r="B147" s="81">
        <v>21</v>
      </c>
      <c r="C147" s="57" t="s">
        <v>44</v>
      </c>
      <c r="D147" s="551" t="s">
        <v>222</v>
      </c>
      <c r="E147" s="467" t="s">
        <v>346</v>
      </c>
      <c r="F147" s="441" t="s">
        <v>205</v>
      </c>
      <c r="G147" s="409">
        <v>82</v>
      </c>
      <c r="H147" s="408" t="str">
        <f t="shared" si="2"/>
        <v>Tốt</v>
      </c>
      <c r="I147" s="1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</row>
    <row r="148" spans="1:24" s="80" customFormat="1" ht="15" customHeight="1">
      <c r="A148" s="78">
        <v>142</v>
      </c>
      <c r="B148" s="81">
        <v>22</v>
      </c>
      <c r="C148" s="60" t="s">
        <v>135</v>
      </c>
      <c r="D148" s="552" t="s">
        <v>63</v>
      </c>
      <c r="E148" s="465" t="s">
        <v>347</v>
      </c>
      <c r="F148" s="441" t="s">
        <v>205</v>
      </c>
      <c r="G148" s="409">
        <v>85</v>
      </c>
      <c r="H148" s="408" t="str">
        <f t="shared" si="2"/>
        <v>Tốt</v>
      </c>
      <c r="I148" s="124"/>
      <c r="J148" s="424"/>
      <c r="K148" s="424"/>
      <c r="L148" s="424"/>
      <c r="M148" s="424"/>
      <c r="N148" s="424"/>
      <c r="O148" s="424"/>
      <c r="P148" s="424"/>
      <c r="Q148" s="424"/>
      <c r="R148" s="424"/>
      <c r="S148" s="424"/>
      <c r="T148" s="424"/>
      <c r="U148" s="424"/>
      <c r="V148" s="424"/>
      <c r="W148" s="424"/>
      <c r="X148" s="424"/>
    </row>
    <row r="149" spans="1:24" s="80" customFormat="1" ht="15" customHeight="1">
      <c r="A149" s="78">
        <v>143</v>
      </c>
      <c r="B149" s="81">
        <v>23</v>
      </c>
      <c r="C149" s="57" t="s">
        <v>223</v>
      </c>
      <c r="D149" s="551" t="s">
        <v>90</v>
      </c>
      <c r="E149" s="451" t="s">
        <v>348</v>
      </c>
      <c r="F149" s="441" t="s">
        <v>205</v>
      </c>
      <c r="G149" s="409">
        <v>75</v>
      </c>
      <c r="H149" s="408" t="str">
        <f t="shared" si="2"/>
        <v>Khá</v>
      </c>
      <c r="I149" s="124"/>
      <c r="J149" s="424"/>
      <c r="K149" s="424"/>
      <c r="L149" s="424"/>
      <c r="M149" s="424"/>
      <c r="N149" s="424"/>
      <c r="O149" s="424"/>
      <c r="P149" s="424"/>
      <c r="Q149" s="424"/>
      <c r="R149" s="424"/>
      <c r="S149" s="424"/>
      <c r="T149" s="424"/>
      <c r="U149" s="424"/>
      <c r="V149" s="424"/>
      <c r="W149" s="424"/>
      <c r="X149" s="424"/>
    </row>
    <row r="150" spans="1:24" s="80" customFormat="1" ht="15" customHeight="1">
      <c r="A150" s="78">
        <v>144</v>
      </c>
      <c r="B150" s="81">
        <v>24</v>
      </c>
      <c r="C150" s="60" t="s">
        <v>224</v>
      </c>
      <c r="D150" s="552" t="s">
        <v>225</v>
      </c>
      <c r="E150" s="446" t="s">
        <v>349</v>
      </c>
      <c r="F150" s="441" t="s">
        <v>205</v>
      </c>
      <c r="G150" s="409">
        <v>77</v>
      </c>
      <c r="H150" s="408" t="str">
        <f t="shared" si="2"/>
        <v>Khá</v>
      </c>
      <c r="I150" s="124"/>
      <c r="J150" s="424"/>
      <c r="K150" s="424"/>
      <c r="L150" s="424"/>
      <c r="M150" s="424"/>
      <c r="N150" s="424"/>
      <c r="O150" s="424"/>
      <c r="P150" s="424"/>
      <c r="Q150" s="424"/>
      <c r="R150" s="424"/>
      <c r="S150" s="424"/>
      <c r="T150" s="424"/>
      <c r="U150" s="424"/>
      <c r="V150" s="424"/>
      <c r="W150" s="424"/>
      <c r="X150" s="424"/>
    </row>
    <row r="151" spans="1:24" s="80" customFormat="1" ht="15" customHeight="1">
      <c r="A151" s="78">
        <v>145</v>
      </c>
      <c r="B151" s="81">
        <v>25</v>
      </c>
      <c r="C151" s="57" t="s">
        <v>5</v>
      </c>
      <c r="D151" s="550" t="s">
        <v>226</v>
      </c>
      <c r="E151" s="451" t="s">
        <v>350</v>
      </c>
      <c r="F151" s="441" t="s">
        <v>205</v>
      </c>
      <c r="G151" s="409">
        <v>75</v>
      </c>
      <c r="H151" s="408" t="str">
        <f t="shared" si="2"/>
        <v>Khá</v>
      </c>
      <c r="I151" s="124"/>
      <c r="J151" s="424"/>
      <c r="K151" s="424"/>
      <c r="L151" s="424"/>
      <c r="M151" s="424"/>
      <c r="N151" s="424"/>
      <c r="O151" s="424"/>
      <c r="P151" s="424"/>
      <c r="Q151" s="424"/>
      <c r="R151" s="424"/>
      <c r="S151" s="424"/>
      <c r="T151" s="424"/>
      <c r="U151" s="424"/>
      <c r="V151" s="424"/>
      <c r="W151" s="424"/>
      <c r="X151" s="424"/>
    </row>
    <row r="152" spans="1:24" s="80" customFormat="1" ht="15" customHeight="1">
      <c r="A152" s="78">
        <v>146</v>
      </c>
      <c r="B152" s="81">
        <v>26</v>
      </c>
      <c r="C152" s="60" t="s">
        <v>227</v>
      </c>
      <c r="D152" s="552" t="s">
        <v>228</v>
      </c>
      <c r="E152" s="446" t="s">
        <v>351</v>
      </c>
      <c r="F152" s="441" t="s">
        <v>205</v>
      </c>
      <c r="G152" s="409">
        <v>77</v>
      </c>
      <c r="H152" s="408" t="str">
        <f t="shared" si="2"/>
        <v>Khá</v>
      </c>
      <c r="I152" s="124"/>
      <c r="J152" s="424"/>
      <c r="K152" s="424"/>
      <c r="L152" s="424"/>
      <c r="M152" s="424"/>
      <c r="N152" s="424"/>
      <c r="O152" s="424"/>
      <c r="P152" s="424"/>
      <c r="Q152" s="424"/>
      <c r="R152" s="424"/>
      <c r="S152" s="424"/>
      <c r="T152" s="424"/>
      <c r="U152" s="424"/>
      <c r="V152" s="424"/>
      <c r="W152" s="424"/>
      <c r="X152" s="424"/>
    </row>
    <row r="153" spans="1:24" s="80" customFormat="1" ht="15" customHeight="1">
      <c r="A153" s="78">
        <v>147</v>
      </c>
      <c r="B153" s="81">
        <v>27</v>
      </c>
      <c r="C153" s="60" t="s">
        <v>97</v>
      </c>
      <c r="D153" s="552" t="s">
        <v>80</v>
      </c>
      <c r="E153" s="446" t="s">
        <v>355</v>
      </c>
      <c r="F153" s="441" t="s">
        <v>205</v>
      </c>
      <c r="G153" s="409">
        <v>78</v>
      </c>
      <c r="H153" s="408" t="str">
        <f t="shared" si="2"/>
        <v>Khá</v>
      </c>
      <c r="I153" s="1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24"/>
    </row>
    <row r="154" spans="1:24" s="80" customFormat="1" ht="15" customHeight="1">
      <c r="A154" s="78">
        <v>148</v>
      </c>
      <c r="B154" s="81">
        <v>28</v>
      </c>
      <c r="C154" s="57" t="s">
        <v>5</v>
      </c>
      <c r="D154" s="551" t="s">
        <v>234</v>
      </c>
      <c r="E154" s="446" t="s">
        <v>356</v>
      </c>
      <c r="F154" s="441" t="s">
        <v>205</v>
      </c>
      <c r="G154" s="409">
        <v>75</v>
      </c>
      <c r="H154" s="408" t="str">
        <f t="shared" si="2"/>
        <v>Khá</v>
      </c>
      <c r="I154" s="124"/>
      <c r="J154" s="424"/>
      <c r="K154" s="424"/>
      <c r="L154" s="424"/>
      <c r="M154" s="424"/>
      <c r="N154" s="424"/>
      <c r="O154" s="424"/>
      <c r="P154" s="424"/>
      <c r="Q154" s="424"/>
      <c r="R154" s="424"/>
      <c r="S154" s="424"/>
      <c r="T154" s="424"/>
      <c r="U154" s="424"/>
      <c r="V154" s="424"/>
      <c r="W154" s="424"/>
      <c r="X154" s="424"/>
    </row>
    <row r="155" spans="1:24" s="80" customFormat="1" ht="15" customHeight="1">
      <c r="A155" s="78">
        <v>149</v>
      </c>
      <c r="B155" s="81">
        <v>29</v>
      </c>
      <c r="C155" s="57" t="s">
        <v>143</v>
      </c>
      <c r="D155" s="551" t="s">
        <v>197</v>
      </c>
      <c r="E155" s="446" t="s">
        <v>357</v>
      </c>
      <c r="F155" s="441" t="s">
        <v>205</v>
      </c>
      <c r="G155" s="430">
        <v>83</v>
      </c>
      <c r="H155" s="408" t="str">
        <f t="shared" si="2"/>
        <v>Tốt</v>
      </c>
      <c r="I155" s="124"/>
      <c r="J155" s="424"/>
      <c r="K155" s="424"/>
      <c r="L155" s="424"/>
      <c r="M155" s="424"/>
      <c r="N155" s="424"/>
      <c r="O155" s="424"/>
      <c r="P155" s="424"/>
      <c r="Q155" s="424"/>
      <c r="R155" s="424"/>
      <c r="S155" s="424"/>
      <c r="T155" s="424"/>
      <c r="U155" s="424"/>
      <c r="V155" s="424"/>
      <c r="W155" s="424"/>
      <c r="X155" s="424"/>
    </row>
    <row r="156" spans="1:24" s="80" customFormat="1" ht="15" customHeight="1">
      <c r="A156" s="78">
        <v>150</v>
      </c>
      <c r="B156" s="81">
        <v>1</v>
      </c>
      <c r="C156" s="8" t="s">
        <v>235</v>
      </c>
      <c r="D156" s="19" t="s">
        <v>169</v>
      </c>
      <c r="E156" s="459" t="s">
        <v>542</v>
      </c>
      <c r="F156" s="441" t="s">
        <v>543</v>
      </c>
      <c r="G156" s="214">
        <v>79</v>
      </c>
      <c r="H156" s="408" t="str">
        <f t="shared" si="2"/>
        <v>Khá</v>
      </c>
      <c r="I156" s="412"/>
      <c r="J156" s="424"/>
      <c r="K156" s="424"/>
      <c r="L156" s="424"/>
      <c r="M156" s="424"/>
      <c r="N156" s="424"/>
      <c r="O156" s="424"/>
      <c r="P156" s="424"/>
      <c r="Q156" s="424"/>
      <c r="R156" s="424"/>
      <c r="S156" s="424"/>
      <c r="T156" s="424"/>
      <c r="U156" s="424"/>
      <c r="V156" s="424"/>
      <c r="W156" s="424"/>
      <c r="X156" s="424"/>
    </row>
    <row r="157" spans="1:24" s="80" customFormat="1" ht="15" customHeight="1">
      <c r="A157" s="78">
        <v>151</v>
      </c>
      <c r="B157" s="81">
        <v>2</v>
      </c>
      <c r="C157" s="8" t="s">
        <v>236</v>
      </c>
      <c r="D157" s="19" t="s">
        <v>213</v>
      </c>
      <c r="E157" s="457" t="s">
        <v>544</v>
      </c>
      <c r="F157" s="441" t="s">
        <v>543</v>
      </c>
      <c r="G157" s="214">
        <v>89</v>
      </c>
      <c r="H157" s="408" t="str">
        <f t="shared" si="2"/>
        <v>Tốt</v>
      </c>
      <c r="I157" s="412"/>
      <c r="J157" s="424"/>
      <c r="K157" s="424"/>
      <c r="L157" s="424"/>
      <c r="M157" s="424"/>
      <c r="N157" s="424"/>
      <c r="O157" s="424"/>
      <c r="P157" s="424"/>
      <c r="Q157" s="424"/>
      <c r="R157" s="424"/>
      <c r="S157" s="424"/>
      <c r="T157" s="424"/>
      <c r="U157" s="424"/>
      <c r="V157" s="424"/>
      <c r="W157" s="424"/>
      <c r="X157" s="424"/>
    </row>
    <row r="158" spans="1:24" s="80" customFormat="1" ht="15" customHeight="1">
      <c r="A158" s="78">
        <v>152</v>
      </c>
      <c r="B158" s="81">
        <v>3</v>
      </c>
      <c r="C158" s="8" t="s">
        <v>44</v>
      </c>
      <c r="D158" s="19" t="s">
        <v>89</v>
      </c>
      <c r="E158" s="446" t="s">
        <v>545</v>
      </c>
      <c r="F158" s="441" t="s">
        <v>543</v>
      </c>
      <c r="G158" s="214">
        <v>86</v>
      </c>
      <c r="H158" s="408" t="str">
        <f t="shared" si="2"/>
        <v>Tốt</v>
      </c>
      <c r="I158" s="412"/>
      <c r="J158" s="424"/>
      <c r="K158" s="424"/>
      <c r="L158" s="424"/>
      <c r="M158" s="424"/>
      <c r="N158" s="424"/>
      <c r="O158" s="424"/>
      <c r="P158" s="424"/>
      <c r="Q158" s="424"/>
      <c r="R158" s="424"/>
      <c r="S158" s="424"/>
      <c r="T158" s="424"/>
      <c r="U158" s="424"/>
      <c r="V158" s="424"/>
      <c r="W158" s="424"/>
      <c r="X158" s="424"/>
    </row>
    <row r="159" spans="1:24" s="80" customFormat="1" ht="15" customHeight="1">
      <c r="A159" s="78">
        <v>153</v>
      </c>
      <c r="B159" s="81">
        <v>4</v>
      </c>
      <c r="C159" s="8" t="s">
        <v>104</v>
      </c>
      <c r="D159" s="19" t="s">
        <v>237</v>
      </c>
      <c r="E159" s="446" t="s">
        <v>546</v>
      </c>
      <c r="F159" s="441" t="s">
        <v>543</v>
      </c>
      <c r="G159" s="214">
        <v>86</v>
      </c>
      <c r="H159" s="408" t="str">
        <f t="shared" si="2"/>
        <v>Tốt</v>
      </c>
      <c r="I159" s="412"/>
      <c r="J159" s="424"/>
      <c r="K159" s="424"/>
      <c r="L159" s="424"/>
      <c r="M159" s="424"/>
      <c r="N159" s="424"/>
      <c r="O159" s="424"/>
      <c r="P159" s="424"/>
      <c r="Q159" s="424"/>
      <c r="R159" s="424"/>
      <c r="S159" s="424"/>
      <c r="T159" s="424"/>
      <c r="U159" s="424"/>
      <c r="V159" s="424"/>
      <c r="W159" s="424"/>
      <c r="X159" s="424"/>
    </row>
    <row r="160" spans="1:24" s="80" customFormat="1" ht="15" customHeight="1">
      <c r="A160" s="78">
        <v>154</v>
      </c>
      <c r="B160" s="81">
        <v>5</v>
      </c>
      <c r="C160" s="8" t="s">
        <v>104</v>
      </c>
      <c r="D160" s="19" t="s">
        <v>238</v>
      </c>
      <c r="E160" s="446" t="s">
        <v>547</v>
      </c>
      <c r="F160" s="441" t="s">
        <v>543</v>
      </c>
      <c r="G160" s="214">
        <v>90</v>
      </c>
      <c r="H160" s="408" t="str">
        <f t="shared" si="2"/>
        <v>Xuất sắc</v>
      </c>
      <c r="I160" s="412"/>
      <c r="J160" s="424"/>
      <c r="K160" s="424"/>
      <c r="L160" s="424"/>
      <c r="M160" s="424"/>
      <c r="N160" s="424"/>
      <c r="O160" s="424"/>
      <c r="P160" s="424"/>
      <c r="Q160" s="424"/>
      <c r="R160" s="424"/>
      <c r="S160" s="424"/>
      <c r="T160" s="424"/>
      <c r="U160" s="424"/>
      <c r="V160" s="424"/>
      <c r="W160" s="424"/>
      <c r="X160" s="424"/>
    </row>
    <row r="161" spans="1:24" s="80" customFormat="1" ht="15" customHeight="1">
      <c r="A161" s="78">
        <v>155</v>
      </c>
      <c r="B161" s="81">
        <v>6</v>
      </c>
      <c r="C161" s="8" t="s">
        <v>104</v>
      </c>
      <c r="D161" s="19" t="s">
        <v>72</v>
      </c>
      <c r="E161" s="446" t="s">
        <v>548</v>
      </c>
      <c r="F161" s="441" t="s">
        <v>543</v>
      </c>
      <c r="G161" s="214">
        <v>76</v>
      </c>
      <c r="H161" s="408" t="str">
        <f t="shared" si="2"/>
        <v>Khá</v>
      </c>
      <c r="I161" s="412"/>
      <c r="J161" s="424"/>
      <c r="K161" s="424"/>
      <c r="L161" s="424"/>
      <c r="M161" s="424"/>
      <c r="N161" s="424"/>
      <c r="O161" s="424"/>
      <c r="P161" s="424"/>
      <c r="Q161" s="424"/>
      <c r="R161" s="424"/>
      <c r="S161" s="424"/>
      <c r="T161" s="424"/>
      <c r="U161" s="424"/>
      <c r="V161" s="424"/>
      <c r="W161" s="424"/>
      <c r="X161" s="424"/>
    </row>
    <row r="162" spans="1:24" s="80" customFormat="1" ht="15" customHeight="1">
      <c r="A162" s="78">
        <v>156</v>
      </c>
      <c r="B162" s="81">
        <v>7</v>
      </c>
      <c r="C162" s="8" t="s">
        <v>239</v>
      </c>
      <c r="D162" s="19" t="s">
        <v>79</v>
      </c>
      <c r="E162" s="457" t="s">
        <v>461</v>
      </c>
      <c r="F162" s="441" t="s">
        <v>543</v>
      </c>
      <c r="G162" s="214">
        <v>76</v>
      </c>
      <c r="H162" s="408" t="str">
        <f t="shared" si="2"/>
        <v>Khá</v>
      </c>
      <c r="I162" s="412"/>
      <c r="J162" s="424"/>
      <c r="K162" s="424"/>
      <c r="L162" s="424"/>
      <c r="M162" s="424"/>
      <c r="N162" s="424"/>
      <c r="O162" s="424"/>
      <c r="P162" s="424"/>
      <c r="Q162" s="424"/>
      <c r="R162" s="424"/>
      <c r="S162" s="424"/>
      <c r="T162" s="424"/>
      <c r="U162" s="424"/>
      <c r="V162" s="424"/>
      <c r="W162" s="424"/>
      <c r="X162" s="424"/>
    </row>
    <row r="163" spans="1:24" s="80" customFormat="1" ht="15" customHeight="1">
      <c r="A163" s="78">
        <v>157</v>
      </c>
      <c r="B163" s="81">
        <v>8</v>
      </c>
      <c r="C163" s="8" t="s">
        <v>240</v>
      </c>
      <c r="D163" s="19" t="s">
        <v>80</v>
      </c>
      <c r="E163" s="468" t="s">
        <v>549</v>
      </c>
      <c r="F163" s="441" t="s">
        <v>543</v>
      </c>
      <c r="G163" s="214">
        <v>84</v>
      </c>
      <c r="H163" s="408" t="str">
        <f t="shared" si="2"/>
        <v>Tốt</v>
      </c>
      <c r="I163" s="412"/>
      <c r="J163" s="424"/>
      <c r="K163" s="424"/>
      <c r="L163" s="424"/>
      <c r="M163" s="424"/>
      <c r="N163" s="424"/>
      <c r="O163" s="424"/>
      <c r="P163" s="424"/>
      <c r="Q163" s="424"/>
      <c r="R163" s="424"/>
      <c r="S163" s="424"/>
      <c r="T163" s="424"/>
      <c r="U163" s="424"/>
      <c r="V163" s="424"/>
      <c r="W163" s="424"/>
      <c r="X163" s="424"/>
    </row>
    <row r="164" spans="1:24" s="80" customFormat="1" ht="15" customHeight="1">
      <c r="A164" s="78">
        <v>158</v>
      </c>
      <c r="B164" s="15">
        <v>1</v>
      </c>
      <c r="C164" s="90" t="s">
        <v>241</v>
      </c>
      <c r="D164" s="91" t="s">
        <v>0</v>
      </c>
      <c r="E164" s="463" t="s">
        <v>470</v>
      </c>
      <c r="F164" s="442" t="s">
        <v>255</v>
      </c>
      <c r="G164" s="97">
        <v>70</v>
      </c>
      <c r="H164" s="408" t="str">
        <f t="shared" si="2"/>
        <v>Khá</v>
      </c>
      <c r="I164" s="122"/>
      <c r="J164" s="424"/>
      <c r="K164" s="424"/>
      <c r="L164" s="424"/>
      <c r="M164" s="424"/>
      <c r="N164" s="424"/>
      <c r="O164" s="424"/>
      <c r="P164" s="424"/>
      <c r="Q164" s="424"/>
      <c r="R164" s="424"/>
      <c r="S164" s="424"/>
      <c r="T164" s="424"/>
      <c r="U164" s="424"/>
      <c r="V164" s="424"/>
      <c r="W164" s="424"/>
      <c r="X164" s="424"/>
    </row>
    <row r="165" spans="1:24" s="80" customFormat="1" ht="15" customHeight="1">
      <c r="A165" s="78">
        <v>159</v>
      </c>
      <c r="B165" s="15">
        <v>2</v>
      </c>
      <c r="C165" s="68" t="s">
        <v>242</v>
      </c>
      <c r="D165" s="69" t="s">
        <v>243</v>
      </c>
      <c r="E165" s="469" t="s">
        <v>471</v>
      </c>
      <c r="F165" s="442" t="s">
        <v>255</v>
      </c>
      <c r="G165" s="97">
        <v>88</v>
      </c>
      <c r="H165" s="408" t="str">
        <f t="shared" si="2"/>
        <v>Tốt</v>
      </c>
      <c r="I165" s="121"/>
      <c r="J165" s="424"/>
      <c r="K165" s="424"/>
      <c r="L165" s="424"/>
      <c r="M165" s="424"/>
      <c r="N165" s="424"/>
      <c r="O165" s="424"/>
      <c r="P165" s="424"/>
      <c r="Q165" s="424"/>
      <c r="R165" s="424"/>
      <c r="S165" s="424"/>
      <c r="T165" s="424"/>
      <c r="U165" s="424"/>
      <c r="V165" s="424"/>
      <c r="W165" s="424"/>
      <c r="X165" s="424"/>
    </row>
    <row r="166" spans="1:24" s="80" customFormat="1" ht="15" customHeight="1">
      <c r="A166" s="78">
        <v>160</v>
      </c>
      <c r="B166" s="15">
        <v>3</v>
      </c>
      <c r="C166" s="68" t="s">
        <v>5</v>
      </c>
      <c r="D166" s="69" t="s">
        <v>42</v>
      </c>
      <c r="E166" s="463" t="s">
        <v>472</v>
      </c>
      <c r="F166" s="442" t="s">
        <v>255</v>
      </c>
      <c r="G166" s="97">
        <v>64</v>
      </c>
      <c r="H166" s="408" t="str">
        <f t="shared" si="2"/>
        <v>TBK</v>
      </c>
      <c r="I166" s="167"/>
      <c r="J166" s="424"/>
      <c r="K166" s="424"/>
      <c r="L166" s="424"/>
      <c r="M166" s="424"/>
      <c r="N166" s="424"/>
      <c r="O166" s="424"/>
      <c r="P166" s="424"/>
      <c r="Q166" s="424"/>
      <c r="R166" s="424"/>
      <c r="S166" s="424"/>
      <c r="T166" s="424"/>
      <c r="U166" s="424"/>
      <c r="V166" s="424"/>
      <c r="W166" s="424"/>
      <c r="X166" s="424"/>
    </row>
    <row r="167" spans="1:24" s="80" customFormat="1" ht="15" customHeight="1">
      <c r="A167" s="78">
        <v>161</v>
      </c>
      <c r="B167" s="15">
        <v>4</v>
      </c>
      <c r="C167" s="68" t="s">
        <v>100</v>
      </c>
      <c r="D167" s="69" t="s">
        <v>237</v>
      </c>
      <c r="E167" s="463" t="s">
        <v>475</v>
      </c>
      <c r="F167" s="442" t="s">
        <v>255</v>
      </c>
      <c r="G167" s="97">
        <v>60</v>
      </c>
      <c r="H167" s="408" t="str">
        <f t="shared" si="2"/>
        <v>TBK</v>
      </c>
      <c r="I167" s="122"/>
      <c r="J167" s="424"/>
      <c r="K167" s="424"/>
      <c r="L167" s="424"/>
      <c r="M167" s="424"/>
      <c r="N167" s="424"/>
      <c r="O167" s="424"/>
      <c r="P167" s="424"/>
      <c r="Q167" s="424"/>
      <c r="R167" s="424"/>
      <c r="S167" s="424"/>
      <c r="T167" s="424"/>
      <c r="U167" s="424"/>
      <c r="V167" s="424"/>
      <c r="W167" s="424"/>
      <c r="X167" s="424"/>
    </row>
    <row r="168" spans="1:24" s="80" customFormat="1" ht="15" customHeight="1">
      <c r="A168" s="78">
        <v>162</v>
      </c>
      <c r="B168" s="15">
        <v>5</v>
      </c>
      <c r="C168" s="68" t="s">
        <v>245</v>
      </c>
      <c r="D168" s="69" t="s">
        <v>128</v>
      </c>
      <c r="E168" s="463" t="s">
        <v>476</v>
      </c>
      <c r="F168" s="442" t="s">
        <v>255</v>
      </c>
      <c r="G168" s="97">
        <v>68</v>
      </c>
      <c r="H168" s="408" t="str">
        <f t="shared" si="2"/>
        <v>TBK</v>
      </c>
      <c r="I168" s="122"/>
      <c r="J168" s="424"/>
      <c r="K168" s="424"/>
      <c r="L168" s="424"/>
      <c r="M168" s="424"/>
      <c r="N168" s="424"/>
      <c r="O168" s="424"/>
      <c r="P168" s="424"/>
      <c r="Q168" s="424"/>
      <c r="R168" s="424"/>
      <c r="S168" s="424"/>
      <c r="T168" s="424"/>
      <c r="U168" s="424"/>
      <c r="V168" s="424"/>
      <c r="W168" s="424"/>
      <c r="X168" s="424"/>
    </row>
    <row r="169" spans="1:24" s="80" customFormat="1" ht="15" customHeight="1">
      <c r="A169" s="78">
        <v>163</v>
      </c>
      <c r="B169" s="15">
        <v>6</v>
      </c>
      <c r="C169" s="68" t="s">
        <v>246</v>
      </c>
      <c r="D169" s="69" t="s">
        <v>183</v>
      </c>
      <c r="E169" s="463" t="s">
        <v>477</v>
      </c>
      <c r="F169" s="442" t="s">
        <v>255</v>
      </c>
      <c r="G169" s="97">
        <v>86</v>
      </c>
      <c r="H169" s="408" t="str">
        <f t="shared" si="2"/>
        <v>Tốt</v>
      </c>
      <c r="I169" s="122"/>
      <c r="J169" s="424"/>
      <c r="K169" s="424"/>
      <c r="L169" s="424"/>
      <c r="M169" s="424"/>
      <c r="N169" s="424"/>
      <c r="O169" s="424"/>
      <c r="P169" s="424"/>
      <c r="Q169" s="424"/>
      <c r="R169" s="424"/>
      <c r="S169" s="424"/>
      <c r="T169" s="424"/>
      <c r="U169" s="424"/>
      <c r="V169" s="424"/>
      <c r="W169" s="424"/>
      <c r="X169" s="424"/>
    </row>
    <row r="170" spans="1:24" s="80" customFormat="1" ht="15" customHeight="1">
      <c r="A170" s="78">
        <v>164</v>
      </c>
      <c r="B170" s="15">
        <v>7</v>
      </c>
      <c r="C170" s="68" t="s">
        <v>247</v>
      </c>
      <c r="D170" s="69" t="s">
        <v>248</v>
      </c>
      <c r="E170" s="463" t="s">
        <v>478</v>
      </c>
      <c r="F170" s="442" t="s">
        <v>255</v>
      </c>
      <c r="G170" s="97">
        <v>92</v>
      </c>
      <c r="H170" s="408" t="str">
        <f t="shared" si="2"/>
        <v>Xuất sắc</v>
      </c>
      <c r="I170" s="122"/>
      <c r="J170" s="425"/>
      <c r="K170" s="424"/>
      <c r="L170" s="424"/>
      <c r="M170" s="424"/>
      <c r="N170" s="424"/>
      <c r="O170" s="424"/>
      <c r="P170" s="424"/>
      <c r="Q170" s="424"/>
      <c r="R170" s="424"/>
      <c r="S170" s="424"/>
      <c r="T170" s="424"/>
      <c r="U170" s="424"/>
      <c r="V170" s="424"/>
      <c r="W170" s="424"/>
      <c r="X170" s="424"/>
    </row>
    <row r="171" spans="1:24" s="420" customFormat="1" ht="15" customHeight="1">
      <c r="A171" s="545">
        <v>165</v>
      </c>
      <c r="B171" s="405">
        <v>8</v>
      </c>
      <c r="C171" s="432" t="s">
        <v>188</v>
      </c>
      <c r="D171" s="433" t="s">
        <v>63</v>
      </c>
      <c r="E171" s="470" t="s">
        <v>479</v>
      </c>
      <c r="F171" s="443" t="s">
        <v>255</v>
      </c>
      <c r="G171" s="434" t="s">
        <v>564</v>
      </c>
      <c r="H171" s="408"/>
      <c r="I171" s="419" t="s">
        <v>360</v>
      </c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</row>
    <row r="172" spans="1:24" s="80" customFormat="1" ht="15" customHeight="1">
      <c r="A172" s="78">
        <v>166</v>
      </c>
      <c r="B172" s="15">
        <v>9</v>
      </c>
      <c r="C172" s="68" t="s">
        <v>91</v>
      </c>
      <c r="D172" s="69" t="s">
        <v>94</v>
      </c>
      <c r="E172" s="463" t="s">
        <v>405</v>
      </c>
      <c r="F172" s="442" t="s">
        <v>255</v>
      </c>
      <c r="G172" s="97">
        <v>63</v>
      </c>
      <c r="H172" s="408" t="str">
        <f t="shared" si="2"/>
        <v>TBK</v>
      </c>
      <c r="I172" s="122"/>
      <c r="J172" s="425"/>
      <c r="K172" s="424"/>
      <c r="L172" s="424"/>
      <c r="M172" s="424"/>
      <c r="N172" s="424"/>
      <c r="O172" s="424"/>
      <c r="P172" s="424"/>
      <c r="Q172" s="424"/>
      <c r="R172" s="424"/>
      <c r="S172" s="424"/>
      <c r="T172" s="424"/>
      <c r="U172" s="424"/>
      <c r="V172" s="424"/>
      <c r="W172" s="424"/>
      <c r="X172" s="424"/>
    </row>
    <row r="173" spans="1:24" s="80" customFormat="1" ht="15" customHeight="1">
      <c r="A173" s="78">
        <v>167</v>
      </c>
      <c r="B173" s="15">
        <v>10</v>
      </c>
      <c r="C173" s="68" t="s">
        <v>4</v>
      </c>
      <c r="D173" s="69" t="s">
        <v>70</v>
      </c>
      <c r="E173" s="463" t="s">
        <v>481</v>
      </c>
      <c r="F173" s="442" t="s">
        <v>255</v>
      </c>
      <c r="G173" s="97">
        <v>81</v>
      </c>
      <c r="H173" s="408" t="str">
        <f t="shared" si="2"/>
        <v>Tốt</v>
      </c>
      <c r="I173" s="122"/>
      <c r="J173" s="424"/>
      <c r="K173" s="424"/>
      <c r="L173" s="424"/>
      <c r="M173" s="424"/>
      <c r="N173" s="424"/>
      <c r="O173" s="424"/>
      <c r="P173" s="424"/>
      <c r="Q173" s="424"/>
      <c r="R173" s="424"/>
      <c r="S173" s="424"/>
      <c r="T173" s="424"/>
      <c r="U173" s="424"/>
      <c r="V173" s="424"/>
      <c r="W173" s="424"/>
      <c r="X173" s="424"/>
    </row>
    <row r="174" spans="1:24" s="80" customFormat="1" ht="15" customHeight="1">
      <c r="A174" s="546">
        <v>168</v>
      </c>
      <c r="B174" s="15">
        <v>11</v>
      </c>
      <c r="C174" s="68" t="s">
        <v>97</v>
      </c>
      <c r="D174" s="69" t="s">
        <v>250</v>
      </c>
      <c r="E174" s="463" t="s">
        <v>483</v>
      </c>
      <c r="F174" s="547" t="s">
        <v>255</v>
      </c>
      <c r="G174" s="97">
        <v>86</v>
      </c>
      <c r="H174" s="408" t="str">
        <f t="shared" si="2"/>
        <v>Tốt</v>
      </c>
      <c r="I174" s="122"/>
      <c r="J174" s="424"/>
      <c r="K174" s="424"/>
      <c r="L174" s="424"/>
      <c r="M174" s="424"/>
      <c r="N174" s="424"/>
      <c r="O174" s="424"/>
      <c r="P174" s="424"/>
      <c r="Q174" s="424"/>
      <c r="R174" s="424"/>
      <c r="S174" s="424"/>
      <c r="T174" s="424"/>
      <c r="U174" s="424"/>
      <c r="V174" s="424"/>
      <c r="W174" s="424"/>
      <c r="X174" s="424"/>
    </row>
    <row r="175" spans="1:24" s="80" customFormat="1" ht="15" customHeight="1">
      <c r="A175" s="78">
        <v>169</v>
      </c>
      <c r="B175" s="15">
        <v>12</v>
      </c>
      <c r="C175" s="68" t="s">
        <v>251</v>
      </c>
      <c r="D175" s="69" t="s">
        <v>252</v>
      </c>
      <c r="E175" s="463" t="s">
        <v>484</v>
      </c>
      <c r="F175" s="442" t="s">
        <v>255</v>
      </c>
      <c r="G175" s="97">
        <v>69</v>
      </c>
      <c r="H175" s="408" t="str">
        <f t="shared" si="2"/>
        <v>TBK</v>
      </c>
      <c r="I175" s="122"/>
      <c r="J175" s="424"/>
      <c r="K175" s="424"/>
      <c r="L175" s="424"/>
      <c r="M175" s="424"/>
      <c r="N175" s="424"/>
      <c r="O175" s="424"/>
      <c r="P175" s="424"/>
      <c r="Q175" s="424"/>
      <c r="R175" s="424"/>
      <c r="S175" s="424"/>
      <c r="T175" s="424"/>
      <c r="U175" s="424"/>
      <c r="V175" s="424"/>
      <c r="W175" s="424"/>
      <c r="X175" s="424"/>
    </row>
    <row r="176" spans="1:24" s="88" customFormat="1" ht="15" customHeight="1">
      <c r="A176" s="78">
        <v>170</v>
      </c>
      <c r="B176" s="15">
        <v>13</v>
      </c>
      <c r="C176" s="68" t="s">
        <v>253</v>
      </c>
      <c r="D176" s="69" t="s">
        <v>72</v>
      </c>
      <c r="E176" s="463" t="s">
        <v>485</v>
      </c>
      <c r="F176" s="442" t="s">
        <v>255</v>
      </c>
      <c r="G176" s="97">
        <v>69</v>
      </c>
      <c r="H176" s="408" t="str">
        <f t="shared" si="2"/>
        <v>TBK</v>
      </c>
      <c r="I176" s="166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</row>
    <row r="177" spans="1:24" s="80" customFormat="1" ht="15" customHeight="1">
      <c r="A177" s="78">
        <v>171</v>
      </c>
      <c r="B177" s="15">
        <v>14</v>
      </c>
      <c r="C177" s="68" t="s">
        <v>5</v>
      </c>
      <c r="D177" s="69" t="s">
        <v>74</v>
      </c>
      <c r="E177" s="463" t="s">
        <v>486</v>
      </c>
      <c r="F177" s="442" t="s">
        <v>255</v>
      </c>
      <c r="G177" s="97">
        <v>70</v>
      </c>
      <c r="H177" s="408" t="str">
        <f t="shared" si="2"/>
        <v>Khá</v>
      </c>
      <c r="I177" s="122"/>
      <c r="J177" s="424"/>
      <c r="K177" s="424"/>
      <c r="L177" s="424"/>
      <c r="M177" s="424"/>
      <c r="N177" s="424"/>
      <c r="O177" s="424"/>
      <c r="P177" s="424"/>
      <c r="Q177" s="424"/>
      <c r="R177" s="424"/>
      <c r="S177" s="424"/>
      <c r="T177" s="424"/>
      <c r="U177" s="424"/>
      <c r="V177" s="424"/>
      <c r="W177" s="424"/>
      <c r="X177" s="424"/>
    </row>
    <row r="178" spans="1:24" s="88" customFormat="1" ht="15" customHeight="1">
      <c r="A178" s="78">
        <v>172</v>
      </c>
      <c r="B178" s="15">
        <v>1</v>
      </c>
      <c r="C178" s="90" t="s">
        <v>5</v>
      </c>
      <c r="D178" s="91" t="s">
        <v>256</v>
      </c>
      <c r="E178" s="465" t="s">
        <v>489</v>
      </c>
      <c r="F178" s="111" t="s">
        <v>302</v>
      </c>
      <c r="G178" s="403">
        <v>72</v>
      </c>
      <c r="H178" s="408" t="str">
        <f t="shared" si="2"/>
        <v>Khá</v>
      </c>
      <c r="I178" s="122"/>
      <c r="J178" s="424"/>
      <c r="K178" s="425"/>
      <c r="L178" s="425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</row>
    <row r="179" spans="1:24" s="80" customFormat="1" ht="15" customHeight="1">
      <c r="A179" s="78">
        <v>173</v>
      </c>
      <c r="B179" s="15">
        <v>2</v>
      </c>
      <c r="C179" s="68" t="s">
        <v>97</v>
      </c>
      <c r="D179" s="69" t="s">
        <v>0</v>
      </c>
      <c r="E179" s="453" t="s">
        <v>490</v>
      </c>
      <c r="F179" s="111" t="s">
        <v>302</v>
      </c>
      <c r="G179" s="403">
        <v>68</v>
      </c>
      <c r="H179" s="408" t="str">
        <f t="shared" si="2"/>
        <v>TBK</v>
      </c>
      <c r="I179" s="121"/>
      <c r="J179" s="424"/>
      <c r="K179" s="424"/>
      <c r="L179" s="424"/>
      <c r="M179" s="424"/>
      <c r="N179" s="424"/>
      <c r="O179" s="424"/>
      <c r="P179" s="424"/>
      <c r="Q179" s="424"/>
      <c r="R179" s="424"/>
      <c r="S179" s="424"/>
      <c r="T179" s="424"/>
      <c r="U179" s="424"/>
      <c r="V179" s="424"/>
      <c r="W179" s="424"/>
      <c r="X179" s="424"/>
    </row>
    <row r="180" spans="1:24" s="80" customFormat="1" ht="15" customHeight="1">
      <c r="A180" s="78">
        <v>174</v>
      </c>
      <c r="B180" s="15">
        <v>3</v>
      </c>
      <c r="C180" s="68" t="s">
        <v>44</v>
      </c>
      <c r="D180" s="69" t="s">
        <v>257</v>
      </c>
      <c r="E180" s="465" t="s">
        <v>491</v>
      </c>
      <c r="F180" s="111" t="s">
        <v>302</v>
      </c>
      <c r="G180" s="403">
        <v>80</v>
      </c>
      <c r="H180" s="408" t="str">
        <f t="shared" si="2"/>
        <v>Tốt</v>
      </c>
      <c r="I180" s="122"/>
      <c r="J180" s="424"/>
      <c r="K180" s="424"/>
      <c r="L180" s="424"/>
      <c r="M180" s="424"/>
      <c r="N180" s="424"/>
      <c r="O180" s="424"/>
      <c r="P180" s="424"/>
      <c r="Q180" s="424"/>
      <c r="R180" s="424"/>
      <c r="S180" s="424"/>
      <c r="T180" s="424"/>
      <c r="U180" s="424"/>
      <c r="V180" s="424"/>
      <c r="W180" s="424"/>
      <c r="X180" s="424"/>
    </row>
    <row r="181" spans="1:24" s="80" customFormat="1" ht="15" customHeight="1">
      <c r="A181" s="78">
        <v>175</v>
      </c>
      <c r="B181" s="15">
        <v>4</v>
      </c>
      <c r="C181" s="68" t="s">
        <v>258</v>
      </c>
      <c r="D181" s="69" t="s">
        <v>259</v>
      </c>
      <c r="E181" s="453" t="s">
        <v>373</v>
      </c>
      <c r="F181" s="111" t="s">
        <v>302</v>
      </c>
      <c r="G181" s="403">
        <v>74</v>
      </c>
      <c r="H181" s="408" t="str">
        <f t="shared" si="2"/>
        <v>Khá</v>
      </c>
      <c r="I181" s="122"/>
      <c r="J181" s="424"/>
      <c r="K181" s="424"/>
      <c r="L181" s="424"/>
      <c r="M181" s="424"/>
      <c r="N181" s="424"/>
      <c r="O181" s="424"/>
      <c r="P181" s="424"/>
      <c r="Q181" s="424"/>
      <c r="R181" s="424"/>
      <c r="S181" s="424"/>
      <c r="T181" s="424"/>
      <c r="U181" s="424"/>
      <c r="V181" s="424"/>
      <c r="W181" s="424"/>
      <c r="X181" s="424"/>
    </row>
    <row r="182" spans="1:24" s="88" customFormat="1" ht="15" customHeight="1">
      <c r="A182" s="78">
        <v>176</v>
      </c>
      <c r="B182" s="15">
        <v>5</v>
      </c>
      <c r="C182" s="68" t="s">
        <v>65</v>
      </c>
      <c r="D182" s="69" t="s">
        <v>303</v>
      </c>
      <c r="E182" s="451" t="s">
        <v>492</v>
      </c>
      <c r="F182" s="111" t="s">
        <v>302</v>
      </c>
      <c r="G182" s="403">
        <v>90</v>
      </c>
      <c r="H182" s="408" t="str">
        <f t="shared" si="2"/>
        <v>Xuất sắc</v>
      </c>
      <c r="I182" s="122"/>
      <c r="J182" s="424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  <c r="U182" s="425"/>
      <c r="V182" s="425"/>
      <c r="W182" s="425"/>
      <c r="X182" s="425"/>
    </row>
    <row r="183" spans="1:24" s="80" customFormat="1" ht="15" customHeight="1">
      <c r="A183" s="78">
        <v>177</v>
      </c>
      <c r="B183" s="15">
        <v>6</v>
      </c>
      <c r="C183" s="68" t="s">
        <v>5</v>
      </c>
      <c r="D183" s="69" t="s">
        <v>208</v>
      </c>
      <c r="E183" s="453" t="s">
        <v>493</v>
      </c>
      <c r="F183" s="111" t="s">
        <v>302</v>
      </c>
      <c r="G183" s="403">
        <v>80</v>
      </c>
      <c r="H183" s="408" t="str">
        <f t="shared" si="2"/>
        <v>Tốt</v>
      </c>
      <c r="I183" s="122"/>
      <c r="J183" s="424"/>
      <c r="K183" s="424"/>
      <c r="L183" s="424"/>
      <c r="M183" s="424"/>
      <c r="N183" s="424"/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</row>
    <row r="184" spans="1:24" s="80" customFormat="1" ht="15" customHeight="1">
      <c r="A184" s="78">
        <v>178</v>
      </c>
      <c r="B184" s="15">
        <v>7</v>
      </c>
      <c r="C184" s="68" t="s">
        <v>104</v>
      </c>
      <c r="D184" s="69" t="s">
        <v>208</v>
      </c>
      <c r="E184" s="471" t="s">
        <v>494</v>
      </c>
      <c r="F184" s="111" t="s">
        <v>302</v>
      </c>
      <c r="G184" s="403">
        <v>77</v>
      </c>
      <c r="H184" s="408" t="str">
        <f t="shared" si="2"/>
        <v>Khá</v>
      </c>
      <c r="I184" s="122"/>
      <c r="J184" s="424"/>
      <c r="K184" s="424"/>
      <c r="L184" s="424"/>
      <c r="M184" s="424"/>
      <c r="N184" s="424"/>
      <c r="O184" s="424"/>
      <c r="P184" s="424"/>
      <c r="Q184" s="424"/>
      <c r="R184" s="424"/>
      <c r="S184" s="424"/>
      <c r="T184" s="424"/>
      <c r="U184" s="424"/>
      <c r="V184" s="424"/>
      <c r="W184" s="424"/>
      <c r="X184" s="424"/>
    </row>
    <row r="185" spans="1:24" s="80" customFormat="1" ht="15" customHeight="1">
      <c r="A185" s="78">
        <v>179</v>
      </c>
      <c r="B185" s="15">
        <v>8</v>
      </c>
      <c r="C185" s="68" t="s">
        <v>260</v>
      </c>
      <c r="D185" s="69" t="s">
        <v>103</v>
      </c>
      <c r="E185" s="465" t="s">
        <v>495</v>
      </c>
      <c r="F185" s="111" t="s">
        <v>302</v>
      </c>
      <c r="G185" s="403">
        <v>85</v>
      </c>
      <c r="H185" s="408" t="str">
        <f t="shared" si="2"/>
        <v>Tốt</v>
      </c>
      <c r="I185" s="122"/>
      <c r="J185" s="424"/>
      <c r="K185" s="424"/>
      <c r="L185" s="424"/>
      <c r="M185" s="424"/>
      <c r="N185" s="424"/>
      <c r="O185" s="424"/>
      <c r="P185" s="424"/>
      <c r="Q185" s="424"/>
      <c r="R185" s="424"/>
      <c r="S185" s="424"/>
      <c r="T185" s="424"/>
      <c r="U185" s="424"/>
      <c r="V185" s="424"/>
      <c r="W185" s="424"/>
      <c r="X185" s="424"/>
    </row>
    <row r="186" spans="1:24" s="80" customFormat="1" ht="15" customHeight="1">
      <c r="A186" s="78">
        <v>180</v>
      </c>
      <c r="B186" s="15">
        <v>9</v>
      </c>
      <c r="C186" s="68" t="s">
        <v>35</v>
      </c>
      <c r="D186" s="69" t="s">
        <v>103</v>
      </c>
      <c r="E186" s="453" t="s">
        <v>496</v>
      </c>
      <c r="F186" s="111" t="s">
        <v>302</v>
      </c>
      <c r="G186" s="403">
        <v>88</v>
      </c>
      <c r="H186" s="408" t="str">
        <f t="shared" si="2"/>
        <v>Tốt</v>
      </c>
      <c r="I186" s="122"/>
      <c r="J186" s="424"/>
      <c r="K186" s="424"/>
      <c r="L186" s="424"/>
      <c r="M186" s="424"/>
      <c r="N186" s="424"/>
      <c r="O186" s="424"/>
      <c r="P186" s="424"/>
      <c r="Q186" s="424"/>
      <c r="R186" s="424"/>
      <c r="S186" s="424"/>
      <c r="T186" s="424"/>
      <c r="U186" s="424"/>
      <c r="V186" s="424"/>
      <c r="W186" s="424"/>
      <c r="X186" s="424"/>
    </row>
    <row r="187" spans="1:24" s="80" customFormat="1" ht="15" customHeight="1">
      <c r="A187" s="78">
        <v>181</v>
      </c>
      <c r="B187" s="15">
        <v>10</v>
      </c>
      <c r="C187" s="68" t="s">
        <v>231</v>
      </c>
      <c r="D187" s="69" t="s">
        <v>209</v>
      </c>
      <c r="E187" s="453" t="s">
        <v>497</v>
      </c>
      <c r="F187" s="111" t="s">
        <v>302</v>
      </c>
      <c r="G187" s="403">
        <v>89</v>
      </c>
      <c r="H187" s="408" t="str">
        <f t="shared" si="2"/>
        <v>Tốt</v>
      </c>
      <c r="I187" s="122"/>
      <c r="J187" s="424"/>
      <c r="K187" s="424"/>
      <c r="L187" s="424"/>
      <c r="M187" s="424"/>
      <c r="N187" s="424"/>
      <c r="O187" s="424"/>
      <c r="P187" s="424"/>
      <c r="Q187" s="424"/>
      <c r="R187" s="424"/>
      <c r="S187" s="424"/>
      <c r="T187" s="424"/>
      <c r="U187" s="424"/>
      <c r="V187" s="424"/>
      <c r="W187" s="424"/>
      <c r="X187" s="424"/>
    </row>
    <row r="188" spans="1:24" s="80" customFormat="1" ht="15" customHeight="1">
      <c r="A188" s="78">
        <v>182</v>
      </c>
      <c r="B188" s="15">
        <v>11</v>
      </c>
      <c r="C188" s="55" t="s">
        <v>261</v>
      </c>
      <c r="D188" s="56" t="s">
        <v>262</v>
      </c>
      <c r="E188" s="453" t="s">
        <v>498</v>
      </c>
      <c r="F188" s="111" t="s">
        <v>302</v>
      </c>
      <c r="G188" s="403">
        <v>85</v>
      </c>
      <c r="H188" s="408" t="str">
        <f t="shared" si="2"/>
        <v>Tốt</v>
      </c>
      <c r="I188" s="122"/>
      <c r="J188" s="424"/>
      <c r="K188" s="424"/>
      <c r="L188" s="424"/>
      <c r="M188" s="424"/>
      <c r="N188" s="424"/>
      <c r="O188" s="424"/>
      <c r="P188" s="424"/>
      <c r="Q188" s="424"/>
      <c r="R188" s="424"/>
      <c r="S188" s="424"/>
      <c r="T188" s="424"/>
      <c r="U188" s="424"/>
      <c r="V188" s="424"/>
      <c r="W188" s="424"/>
      <c r="X188" s="424"/>
    </row>
    <row r="189" spans="1:24" s="80" customFormat="1" ht="15" customHeight="1">
      <c r="A189" s="78">
        <v>183</v>
      </c>
      <c r="B189" s="15">
        <v>12</v>
      </c>
      <c r="C189" s="55" t="s">
        <v>264</v>
      </c>
      <c r="D189" s="56" t="s">
        <v>213</v>
      </c>
      <c r="E189" s="453" t="s">
        <v>500</v>
      </c>
      <c r="F189" s="111" t="s">
        <v>302</v>
      </c>
      <c r="G189" s="403">
        <v>85</v>
      </c>
      <c r="H189" s="408" t="str">
        <f t="shared" si="2"/>
        <v>Tốt</v>
      </c>
      <c r="I189" s="122"/>
      <c r="J189" s="424"/>
      <c r="K189" s="424"/>
      <c r="L189" s="424"/>
      <c r="M189" s="424"/>
      <c r="N189" s="424"/>
      <c r="O189" s="424"/>
      <c r="P189" s="424"/>
      <c r="Q189" s="424"/>
      <c r="R189" s="424"/>
      <c r="S189" s="424"/>
      <c r="T189" s="424"/>
      <c r="U189" s="424"/>
      <c r="V189" s="424"/>
      <c r="W189" s="424"/>
      <c r="X189" s="424"/>
    </row>
    <row r="190" spans="1:24" s="80" customFormat="1" ht="15" customHeight="1">
      <c r="A190" s="78">
        <v>184</v>
      </c>
      <c r="B190" s="15">
        <v>13</v>
      </c>
      <c r="C190" s="55" t="s">
        <v>44</v>
      </c>
      <c r="D190" s="56" t="s">
        <v>34</v>
      </c>
      <c r="E190" s="453" t="s">
        <v>501</v>
      </c>
      <c r="F190" s="111" t="s">
        <v>302</v>
      </c>
      <c r="G190" s="403">
        <v>89</v>
      </c>
      <c r="H190" s="408" t="str">
        <f t="shared" si="2"/>
        <v>Tốt</v>
      </c>
      <c r="I190" s="122"/>
      <c r="J190" s="424"/>
      <c r="K190" s="424"/>
      <c r="L190" s="424"/>
      <c r="M190" s="424"/>
      <c r="N190" s="424"/>
      <c r="O190" s="424"/>
      <c r="P190" s="424"/>
      <c r="Q190" s="424"/>
      <c r="R190" s="424"/>
      <c r="S190" s="424"/>
      <c r="T190" s="424"/>
      <c r="U190" s="424"/>
      <c r="V190" s="424"/>
      <c r="W190" s="424"/>
      <c r="X190" s="424"/>
    </row>
    <row r="191" spans="1:24" s="80" customFormat="1" ht="15" customHeight="1">
      <c r="A191" s="78">
        <v>185</v>
      </c>
      <c r="B191" s="15">
        <v>14</v>
      </c>
      <c r="C191" s="55" t="s">
        <v>109</v>
      </c>
      <c r="D191" s="56" t="s">
        <v>89</v>
      </c>
      <c r="E191" s="453" t="s">
        <v>433</v>
      </c>
      <c r="F191" s="111" t="s">
        <v>302</v>
      </c>
      <c r="G191" s="403">
        <v>89</v>
      </c>
      <c r="H191" s="408" t="str">
        <f t="shared" si="2"/>
        <v>Tốt</v>
      </c>
      <c r="I191" s="122"/>
      <c r="J191" s="424"/>
      <c r="K191" s="424"/>
      <c r="L191" s="424"/>
      <c r="M191" s="424"/>
      <c r="N191" s="424"/>
      <c r="O191" s="424"/>
      <c r="P191" s="424"/>
      <c r="Q191" s="424"/>
      <c r="R191" s="424"/>
      <c r="S191" s="424"/>
      <c r="T191" s="424"/>
      <c r="U191" s="424"/>
      <c r="V191" s="424"/>
      <c r="W191" s="424"/>
      <c r="X191" s="424"/>
    </row>
    <row r="192" spans="1:24" s="80" customFormat="1" ht="15" customHeight="1">
      <c r="A192" s="78">
        <v>186</v>
      </c>
      <c r="B192" s="15">
        <v>15</v>
      </c>
      <c r="C192" s="55" t="s">
        <v>265</v>
      </c>
      <c r="D192" s="56" t="s">
        <v>266</v>
      </c>
      <c r="E192" s="453" t="s">
        <v>502</v>
      </c>
      <c r="F192" s="111" t="s">
        <v>302</v>
      </c>
      <c r="G192" s="403">
        <v>88</v>
      </c>
      <c r="H192" s="408" t="str">
        <f t="shared" si="2"/>
        <v>Tốt</v>
      </c>
      <c r="I192" s="122"/>
      <c r="J192" s="424"/>
      <c r="K192" s="424"/>
      <c r="L192" s="424"/>
      <c r="M192" s="424"/>
      <c r="N192" s="424"/>
      <c r="O192" s="424"/>
      <c r="P192" s="424"/>
      <c r="Q192" s="424"/>
      <c r="R192" s="424"/>
      <c r="S192" s="424"/>
      <c r="T192" s="424"/>
      <c r="U192" s="424"/>
      <c r="V192" s="424"/>
      <c r="W192" s="424"/>
      <c r="X192" s="424"/>
    </row>
    <row r="193" spans="1:24" s="80" customFormat="1" ht="15" customHeight="1">
      <c r="A193" s="78">
        <v>187</v>
      </c>
      <c r="B193" s="15">
        <v>16</v>
      </c>
      <c r="C193" s="55" t="s">
        <v>267</v>
      </c>
      <c r="D193" s="56" t="s">
        <v>107</v>
      </c>
      <c r="E193" s="453" t="s">
        <v>503</v>
      </c>
      <c r="F193" s="111" t="s">
        <v>302</v>
      </c>
      <c r="G193" s="403">
        <v>84</v>
      </c>
      <c r="H193" s="408" t="str">
        <f t="shared" si="2"/>
        <v>Tốt</v>
      </c>
      <c r="I193" s="122"/>
      <c r="J193" s="424"/>
      <c r="K193" s="424"/>
      <c r="L193" s="424"/>
      <c r="M193" s="424"/>
      <c r="N193" s="424"/>
      <c r="O193" s="424"/>
      <c r="P193" s="424"/>
      <c r="Q193" s="424"/>
      <c r="R193" s="424"/>
      <c r="S193" s="424"/>
      <c r="T193" s="424"/>
      <c r="U193" s="424"/>
      <c r="V193" s="424"/>
      <c r="W193" s="424"/>
      <c r="X193" s="424"/>
    </row>
    <row r="194" spans="1:24" s="80" customFormat="1" ht="15" customHeight="1">
      <c r="A194" s="78">
        <v>188</v>
      </c>
      <c r="B194" s="15">
        <v>17</v>
      </c>
      <c r="C194" s="55" t="s">
        <v>268</v>
      </c>
      <c r="D194" s="56" t="s">
        <v>107</v>
      </c>
      <c r="E194" s="453" t="s">
        <v>504</v>
      </c>
      <c r="F194" s="111" t="s">
        <v>302</v>
      </c>
      <c r="G194" s="403">
        <v>72</v>
      </c>
      <c r="H194" s="408" t="str">
        <f t="shared" si="2"/>
        <v>Khá</v>
      </c>
      <c r="I194" s="122"/>
      <c r="J194" s="424"/>
      <c r="K194" s="424"/>
      <c r="L194" s="424"/>
      <c r="M194" s="424"/>
      <c r="N194" s="424"/>
      <c r="O194" s="424"/>
      <c r="P194" s="424"/>
      <c r="Q194" s="424"/>
      <c r="R194" s="424"/>
      <c r="S194" s="424"/>
      <c r="T194" s="424"/>
      <c r="U194" s="424"/>
      <c r="V194" s="424"/>
      <c r="W194" s="424"/>
      <c r="X194" s="424"/>
    </row>
    <row r="195" spans="1:24" s="80" customFormat="1" ht="15" customHeight="1">
      <c r="A195" s="78">
        <v>189</v>
      </c>
      <c r="B195" s="15">
        <v>18</v>
      </c>
      <c r="C195" s="55" t="s">
        <v>269</v>
      </c>
      <c r="D195" s="56" t="s">
        <v>270</v>
      </c>
      <c r="E195" s="453" t="s">
        <v>363</v>
      </c>
      <c r="F195" s="111" t="s">
        <v>302</v>
      </c>
      <c r="G195" s="403">
        <v>90</v>
      </c>
      <c r="H195" s="408" t="str">
        <f t="shared" si="2"/>
        <v>Xuất sắc</v>
      </c>
      <c r="I195" s="122"/>
      <c r="J195" s="424"/>
      <c r="K195" s="424"/>
      <c r="L195" s="424"/>
      <c r="M195" s="424"/>
      <c r="N195" s="424"/>
      <c r="O195" s="424"/>
      <c r="P195" s="424"/>
      <c r="Q195" s="424"/>
      <c r="R195" s="424"/>
      <c r="S195" s="424"/>
      <c r="T195" s="424"/>
      <c r="U195" s="424"/>
      <c r="V195" s="424"/>
      <c r="W195" s="424"/>
      <c r="X195" s="424"/>
    </row>
    <row r="196" spans="1:24" s="80" customFormat="1" ht="15" customHeight="1">
      <c r="A196" s="78">
        <v>190</v>
      </c>
      <c r="B196" s="15">
        <v>19</v>
      </c>
      <c r="C196" s="55" t="s">
        <v>301</v>
      </c>
      <c r="D196" s="56" t="s">
        <v>113</v>
      </c>
      <c r="E196" s="472" t="s">
        <v>541</v>
      </c>
      <c r="F196" s="111" t="s">
        <v>302</v>
      </c>
      <c r="G196" s="403">
        <v>86</v>
      </c>
      <c r="H196" s="408" t="str">
        <f t="shared" si="2"/>
        <v>Tốt</v>
      </c>
      <c r="I196" s="122"/>
      <c r="J196" s="424"/>
      <c r="K196" s="424"/>
      <c r="L196" s="424"/>
      <c r="M196" s="424"/>
      <c r="N196" s="424"/>
      <c r="O196" s="424"/>
      <c r="P196" s="424"/>
      <c r="Q196" s="424"/>
      <c r="R196" s="424"/>
      <c r="S196" s="424"/>
      <c r="T196" s="424"/>
      <c r="U196" s="424"/>
      <c r="V196" s="424"/>
      <c r="W196" s="424"/>
      <c r="X196" s="424"/>
    </row>
    <row r="197" spans="1:24" s="80" customFormat="1" ht="15" customHeight="1">
      <c r="A197" s="78">
        <v>191</v>
      </c>
      <c r="B197" s="15">
        <v>20</v>
      </c>
      <c r="C197" s="55" t="s">
        <v>175</v>
      </c>
      <c r="D197" s="56" t="s">
        <v>173</v>
      </c>
      <c r="E197" s="453" t="s">
        <v>505</v>
      </c>
      <c r="F197" s="111" t="s">
        <v>302</v>
      </c>
      <c r="G197" s="403">
        <v>88</v>
      </c>
      <c r="H197" s="408" t="str">
        <f t="shared" si="2"/>
        <v>Tốt</v>
      </c>
      <c r="I197" s="122"/>
      <c r="J197" s="424"/>
      <c r="K197" s="424"/>
      <c r="L197" s="424"/>
      <c r="M197" s="424"/>
      <c r="N197" s="424"/>
      <c r="O197" s="424"/>
      <c r="P197" s="424"/>
      <c r="Q197" s="424"/>
      <c r="R197" s="424"/>
      <c r="S197" s="424"/>
      <c r="T197" s="424"/>
      <c r="U197" s="424"/>
      <c r="V197" s="424"/>
      <c r="W197" s="424"/>
      <c r="X197" s="424"/>
    </row>
    <row r="198" spans="1:24" s="80" customFormat="1" ht="15" customHeight="1">
      <c r="A198" s="78">
        <v>192</v>
      </c>
      <c r="B198" s="15">
        <v>21</v>
      </c>
      <c r="C198" s="55" t="s">
        <v>271</v>
      </c>
      <c r="D198" s="56" t="s">
        <v>174</v>
      </c>
      <c r="E198" s="473" t="s">
        <v>506</v>
      </c>
      <c r="F198" s="111" t="s">
        <v>302</v>
      </c>
      <c r="G198" s="403">
        <v>80</v>
      </c>
      <c r="H198" s="408" t="str">
        <f t="shared" si="2"/>
        <v>Tốt</v>
      </c>
      <c r="I198" s="122"/>
      <c r="J198" s="426"/>
      <c r="K198" s="424"/>
      <c r="L198" s="424"/>
      <c r="M198" s="424"/>
      <c r="N198" s="424"/>
      <c r="O198" s="424"/>
      <c r="P198" s="424"/>
      <c r="Q198" s="424"/>
      <c r="R198" s="424"/>
      <c r="S198" s="424"/>
      <c r="T198" s="424"/>
      <c r="U198" s="424"/>
      <c r="V198" s="424"/>
      <c r="W198" s="424"/>
      <c r="X198" s="424"/>
    </row>
    <row r="199" spans="1:24" s="80" customFormat="1" ht="15" customHeight="1">
      <c r="A199" s="78">
        <v>193</v>
      </c>
      <c r="B199" s="15">
        <v>22</v>
      </c>
      <c r="C199" s="55" t="s">
        <v>73</v>
      </c>
      <c r="D199" s="56" t="s">
        <v>155</v>
      </c>
      <c r="E199" s="453" t="s">
        <v>508</v>
      </c>
      <c r="F199" s="111" t="s">
        <v>302</v>
      </c>
      <c r="G199" s="403">
        <v>56</v>
      </c>
      <c r="H199" s="408" t="str">
        <f aca="true" t="shared" si="3" ref="H199:H233">IF(G199&lt;30,"Kém",IF(G199&lt;=49,"Yếu",IF(G199&lt;=59,"TB",IF(G199&lt;=69,"TBK",IF(G199&lt;=79,"Khá",IF(G199&lt;=89,"Tốt","Xuất sắc"))))))</f>
        <v>TB</v>
      </c>
      <c r="I199" s="122"/>
      <c r="J199" s="424"/>
      <c r="K199" s="424"/>
      <c r="L199" s="424"/>
      <c r="M199" s="424"/>
      <c r="N199" s="424"/>
      <c r="O199" s="424"/>
      <c r="P199" s="424"/>
      <c r="Q199" s="424"/>
      <c r="R199" s="424"/>
      <c r="S199" s="424"/>
      <c r="T199" s="424"/>
      <c r="U199" s="424"/>
      <c r="V199" s="424"/>
      <c r="W199" s="424"/>
      <c r="X199" s="424"/>
    </row>
    <row r="200" spans="1:24" s="80" customFormat="1" ht="15" customHeight="1">
      <c r="A200" s="78">
        <v>194</v>
      </c>
      <c r="B200" s="15">
        <v>23</v>
      </c>
      <c r="C200" s="55" t="s">
        <v>272</v>
      </c>
      <c r="D200" s="56" t="s">
        <v>273</v>
      </c>
      <c r="E200" s="465" t="s">
        <v>510</v>
      </c>
      <c r="F200" s="111" t="s">
        <v>302</v>
      </c>
      <c r="G200" s="403">
        <v>89</v>
      </c>
      <c r="H200" s="408" t="str">
        <f t="shared" si="3"/>
        <v>Tốt</v>
      </c>
      <c r="I200" s="122"/>
      <c r="J200" s="424"/>
      <c r="K200" s="424"/>
      <c r="L200" s="424"/>
      <c r="M200" s="424"/>
      <c r="N200" s="424"/>
      <c r="O200" s="424"/>
      <c r="P200" s="424"/>
      <c r="Q200" s="424"/>
      <c r="R200" s="424"/>
      <c r="S200" s="424"/>
      <c r="T200" s="424"/>
      <c r="U200" s="424"/>
      <c r="V200" s="424"/>
      <c r="W200" s="424"/>
      <c r="X200" s="424"/>
    </row>
    <row r="201" spans="1:9" ht="15" customHeight="1">
      <c r="A201" s="78">
        <v>195</v>
      </c>
      <c r="B201" s="15">
        <v>24</v>
      </c>
      <c r="C201" s="55" t="s">
        <v>274</v>
      </c>
      <c r="D201" s="56" t="s">
        <v>12</v>
      </c>
      <c r="E201" s="465" t="s">
        <v>511</v>
      </c>
      <c r="F201" s="111" t="s">
        <v>302</v>
      </c>
      <c r="G201" s="403">
        <v>72</v>
      </c>
      <c r="H201" s="408" t="str">
        <f t="shared" si="3"/>
        <v>Khá</v>
      </c>
      <c r="I201" s="122"/>
    </row>
    <row r="202" spans="1:9" ht="15" customHeight="1">
      <c r="A202" s="78">
        <v>196</v>
      </c>
      <c r="B202" s="15">
        <v>25</v>
      </c>
      <c r="C202" s="55" t="s">
        <v>97</v>
      </c>
      <c r="D202" s="56" t="s">
        <v>275</v>
      </c>
      <c r="E202" s="465" t="s">
        <v>512</v>
      </c>
      <c r="F202" s="111" t="s">
        <v>302</v>
      </c>
      <c r="G202" s="403">
        <v>88</v>
      </c>
      <c r="H202" s="408" t="str">
        <f t="shared" si="3"/>
        <v>Tốt</v>
      </c>
      <c r="I202" s="122"/>
    </row>
    <row r="203" spans="1:24" s="406" customFormat="1" ht="15" customHeight="1">
      <c r="A203" s="78">
        <v>197</v>
      </c>
      <c r="B203" s="15">
        <v>26</v>
      </c>
      <c r="C203" s="55" t="s">
        <v>276</v>
      </c>
      <c r="D203" s="56" t="s">
        <v>51</v>
      </c>
      <c r="E203" s="453" t="s">
        <v>391</v>
      </c>
      <c r="F203" s="111" t="s">
        <v>302</v>
      </c>
      <c r="G203" s="403">
        <v>72</v>
      </c>
      <c r="H203" s="408" t="str">
        <f t="shared" si="3"/>
        <v>Khá</v>
      </c>
      <c r="I203" s="122"/>
      <c r="J203" s="424"/>
      <c r="K203" s="426"/>
      <c r="L203" s="426"/>
      <c r="M203" s="426"/>
      <c r="N203" s="426"/>
      <c r="O203" s="426"/>
      <c r="P203" s="426"/>
      <c r="Q203" s="426"/>
      <c r="R203" s="426"/>
      <c r="S203" s="426"/>
      <c r="T203" s="426"/>
      <c r="U203" s="426"/>
      <c r="V203" s="426"/>
      <c r="W203" s="426"/>
      <c r="X203" s="426"/>
    </row>
    <row r="204" spans="1:24" s="174" customFormat="1" ht="15" customHeight="1">
      <c r="A204" s="78">
        <v>198</v>
      </c>
      <c r="B204" s="15">
        <v>27</v>
      </c>
      <c r="C204" s="55" t="s">
        <v>277</v>
      </c>
      <c r="D204" s="56" t="s">
        <v>52</v>
      </c>
      <c r="E204" s="465" t="s">
        <v>513</v>
      </c>
      <c r="F204" s="111" t="s">
        <v>302</v>
      </c>
      <c r="G204" s="403">
        <v>89</v>
      </c>
      <c r="H204" s="408" t="str">
        <f t="shared" si="3"/>
        <v>Tốt</v>
      </c>
      <c r="I204" s="122"/>
      <c r="J204" s="424"/>
      <c r="K204" s="425"/>
      <c r="L204" s="425"/>
      <c r="M204" s="425"/>
      <c r="N204" s="425"/>
      <c r="O204" s="425"/>
      <c r="P204" s="425"/>
      <c r="Q204" s="425"/>
      <c r="R204" s="425"/>
      <c r="S204" s="425"/>
      <c r="T204" s="425"/>
      <c r="U204" s="425"/>
      <c r="V204" s="425"/>
      <c r="W204" s="425"/>
      <c r="X204" s="425"/>
    </row>
    <row r="205" spans="1:9" ht="15" customHeight="1">
      <c r="A205" s="78">
        <v>199</v>
      </c>
      <c r="B205" s="15">
        <v>28</v>
      </c>
      <c r="C205" s="55" t="s">
        <v>127</v>
      </c>
      <c r="D205" s="56" t="s">
        <v>278</v>
      </c>
      <c r="E205" s="453" t="s">
        <v>514</v>
      </c>
      <c r="F205" s="111" t="s">
        <v>302</v>
      </c>
      <c r="G205" s="403">
        <v>89</v>
      </c>
      <c r="H205" s="408" t="str">
        <f t="shared" si="3"/>
        <v>Tốt</v>
      </c>
      <c r="I205" s="122"/>
    </row>
    <row r="206" spans="1:9" ht="15" customHeight="1">
      <c r="A206" s="78">
        <v>200</v>
      </c>
      <c r="B206" s="15">
        <v>29</v>
      </c>
      <c r="C206" s="55" t="s">
        <v>280</v>
      </c>
      <c r="D206" s="56" t="s">
        <v>1</v>
      </c>
      <c r="E206" s="448">
        <v>34040</v>
      </c>
      <c r="F206" s="111" t="s">
        <v>302</v>
      </c>
      <c r="G206" s="403">
        <v>90</v>
      </c>
      <c r="H206" s="408" t="str">
        <f t="shared" si="3"/>
        <v>Xuất sắc</v>
      </c>
      <c r="I206" s="122"/>
    </row>
    <row r="207" spans="1:9" ht="15" customHeight="1">
      <c r="A207" s="78">
        <v>201</v>
      </c>
      <c r="B207" s="15">
        <v>30</v>
      </c>
      <c r="C207" s="55" t="s">
        <v>5</v>
      </c>
      <c r="D207" s="56" t="s">
        <v>181</v>
      </c>
      <c r="E207" s="453" t="s">
        <v>515</v>
      </c>
      <c r="F207" s="111" t="s">
        <v>302</v>
      </c>
      <c r="G207" s="403">
        <v>88</v>
      </c>
      <c r="H207" s="408" t="str">
        <f t="shared" si="3"/>
        <v>Tốt</v>
      </c>
      <c r="I207" s="122"/>
    </row>
    <row r="208" spans="1:9" ht="15" customHeight="1">
      <c r="A208" s="78">
        <v>202</v>
      </c>
      <c r="B208" s="15">
        <v>31</v>
      </c>
      <c r="C208" s="55" t="s">
        <v>281</v>
      </c>
      <c r="D208" s="56" t="s">
        <v>181</v>
      </c>
      <c r="E208" s="453" t="s">
        <v>516</v>
      </c>
      <c r="F208" s="111" t="s">
        <v>302</v>
      </c>
      <c r="G208" s="403">
        <v>89</v>
      </c>
      <c r="H208" s="408" t="str">
        <f t="shared" si="3"/>
        <v>Tốt</v>
      </c>
      <c r="I208" s="122"/>
    </row>
    <row r="209" spans="1:9" ht="15" customHeight="1">
      <c r="A209" s="78">
        <v>203</v>
      </c>
      <c r="B209" s="15">
        <v>32</v>
      </c>
      <c r="C209" s="55" t="s">
        <v>135</v>
      </c>
      <c r="D209" s="56" t="s">
        <v>15</v>
      </c>
      <c r="E209" s="453" t="s">
        <v>517</v>
      </c>
      <c r="F209" s="111" t="s">
        <v>302</v>
      </c>
      <c r="G209" s="52">
        <v>60</v>
      </c>
      <c r="H209" s="408" t="str">
        <f t="shared" si="3"/>
        <v>TBK</v>
      </c>
      <c r="I209" s="122"/>
    </row>
    <row r="210" spans="1:9" ht="15" customHeight="1">
      <c r="A210" s="78">
        <v>204</v>
      </c>
      <c r="B210" s="15">
        <v>33</v>
      </c>
      <c r="C210" s="55" t="s">
        <v>75</v>
      </c>
      <c r="D210" s="56" t="s">
        <v>282</v>
      </c>
      <c r="E210" s="465" t="s">
        <v>518</v>
      </c>
      <c r="F210" s="111" t="s">
        <v>302</v>
      </c>
      <c r="G210" s="52">
        <v>85</v>
      </c>
      <c r="H210" s="408" t="str">
        <f t="shared" si="3"/>
        <v>Tốt</v>
      </c>
      <c r="I210" s="122"/>
    </row>
    <row r="211" spans="1:9" ht="15" customHeight="1">
      <c r="A211" s="78">
        <v>205</v>
      </c>
      <c r="B211" s="15">
        <v>34</v>
      </c>
      <c r="C211" s="55" t="s">
        <v>5</v>
      </c>
      <c r="D211" s="56" t="s">
        <v>283</v>
      </c>
      <c r="E211" s="465" t="s">
        <v>519</v>
      </c>
      <c r="F211" s="111" t="s">
        <v>302</v>
      </c>
      <c r="G211" s="52">
        <v>87</v>
      </c>
      <c r="H211" s="408" t="str">
        <f t="shared" si="3"/>
        <v>Tốt</v>
      </c>
      <c r="I211" s="122"/>
    </row>
    <row r="212" spans="1:9" ht="15" customHeight="1">
      <c r="A212" s="78">
        <v>206</v>
      </c>
      <c r="B212" s="15">
        <v>35</v>
      </c>
      <c r="C212" s="55" t="s">
        <v>104</v>
      </c>
      <c r="D212" s="56" t="s">
        <v>221</v>
      </c>
      <c r="E212" s="474" t="s">
        <v>520</v>
      </c>
      <c r="F212" s="111" t="s">
        <v>302</v>
      </c>
      <c r="G212" s="403">
        <v>87</v>
      </c>
      <c r="H212" s="408" t="str">
        <f t="shared" si="3"/>
        <v>Tốt</v>
      </c>
      <c r="I212" s="122"/>
    </row>
    <row r="213" spans="1:9" ht="15" customHeight="1">
      <c r="A213" s="78">
        <v>207</v>
      </c>
      <c r="B213" s="15">
        <v>36</v>
      </c>
      <c r="C213" s="55" t="s">
        <v>44</v>
      </c>
      <c r="D213" s="56" t="s">
        <v>132</v>
      </c>
      <c r="E213" s="474" t="s">
        <v>521</v>
      </c>
      <c r="F213" s="111" t="s">
        <v>302</v>
      </c>
      <c r="G213" s="403">
        <v>88</v>
      </c>
      <c r="H213" s="408" t="str">
        <f t="shared" si="3"/>
        <v>Tốt</v>
      </c>
      <c r="I213" s="122"/>
    </row>
    <row r="214" spans="1:9" ht="15" customHeight="1">
      <c r="A214" s="78">
        <v>208</v>
      </c>
      <c r="B214" s="15">
        <v>37</v>
      </c>
      <c r="C214" s="55" t="s">
        <v>231</v>
      </c>
      <c r="D214" s="56" t="s">
        <v>189</v>
      </c>
      <c r="E214" s="465" t="s">
        <v>522</v>
      </c>
      <c r="F214" s="111" t="s">
        <v>302</v>
      </c>
      <c r="G214" s="403">
        <v>80</v>
      </c>
      <c r="H214" s="408" t="str">
        <f t="shared" si="3"/>
        <v>Tốt</v>
      </c>
      <c r="I214" s="122"/>
    </row>
    <row r="215" spans="1:9" ht="15" customHeight="1">
      <c r="A215" s="78">
        <v>209</v>
      </c>
      <c r="B215" s="15">
        <v>38</v>
      </c>
      <c r="C215" s="55" t="s">
        <v>91</v>
      </c>
      <c r="D215" s="56" t="s">
        <v>63</v>
      </c>
      <c r="E215" s="465" t="s">
        <v>523</v>
      </c>
      <c r="F215" s="111" t="s">
        <v>302</v>
      </c>
      <c r="G215" s="52">
        <v>86</v>
      </c>
      <c r="H215" s="408" t="str">
        <f t="shared" si="3"/>
        <v>Tốt</v>
      </c>
      <c r="I215" s="122"/>
    </row>
    <row r="216" spans="1:9" ht="15" customHeight="1">
      <c r="A216" s="78">
        <v>210</v>
      </c>
      <c r="B216" s="15">
        <v>39</v>
      </c>
      <c r="C216" s="55" t="s">
        <v>284</v>
      </c>
      <c r="D216" s="56" t="s">
        <v>285</v>
      </c>
      <c r="E216" s="465" t="s">
        <v>524</v>
      </c>
      <c r="F216" s="111" t="s">
        <v>302</v>
      </c>
      <c r="G216" s="52">
        <v>84</v>
      </c>
      <c r="H216" s="408" t="str">
        <f t="shared" si="3"/>
        <v>Tốt</v>
      </c>
      <c r="I216" s="122"/>
    </row>
    <row r="217" spans="1:9" ht="15" customHeight="1">
      <c r="A217" s="78">
        <v>211</v>
      </c>
      <c r="B217" s="15">
        <v>40</v>
      </c>
      <c r="C217" s="55" t="s">
        <v>44</v>
      </c>
      <c r="D217" s="56" t="s">
        <v>140</v>
      </c>
      <c r="E217" s="453" t="s">
        <v>525</v>
      </c>
      <c r="F217" s="111" t="s">
        <v>302</v>
      </c>
      <c r="G217" s="403">
        <v>75</v>
      </c>
      <c r="H217" s="408" t="str">
        <f t="shared" si="3"/>
        <v>Khá</v>
      </c>
      <c r="I217" s="122"/>
    </row>
    <row r="218" spans="1:9" ht="15" customHeight="1">
      <c r="A218" s="78">
        <v>212</v>
      </c>
      <c r="B218" s="15">
        <v>41</v>
      </c>
      <c r="C218" s="55" t="s">
        <v>286</v>
      </c>
      <c r="D218" s="56" t="s">
        <v>140</v>
      </c>
      <c r="E218" s="453" t="s">
        <v>412</v>
      </c>
      <c r="F218" s="111" t="s">
        <v>302</v>
      </c>
      <c r="G218" s="403">
        <v>85</v>
      </c>
      <c r="H218" s="408" t="str">
        <f t="shared" si="3"/>
        <v>Tốt</v>
      </c>
      <c r="I218" s="122"/>
    </row>
    <row r="219" spans="1:9" ht="15" customHeight="1">
      <c r="A219" s="78">
        <v>213</v>
      </c>
      <c r="B219" s="15">
        <v>42</v>
      </c>
      <c r="C219" s="55" t="s">
        <v>5</v>
      </c>
      <c r="D219" s="56" t="s">
        <v>140</v>
      </c>
      <c r="E219" s="453" t="s">
        <v>526</v>
      </c>
      <c r="F219" s="111" t="s">
        <v>302</v>
      </c>
      <c r="G219" s="52">
        <v>75</v>
      </c>
      <c r="H219" s="408" t="str">
        <f t="shared" si="3"/>
        <v>Khá</v>
      </c>
      <c r="I219" s="122"/>
    </row>
    <row r="220" spans="1:9" ht="15" customHeight="1">
      <c r="A220" s="78">
        <v>214</v>
      </c>
      <c r="B220" s="15">
        <v>43</v>
      </c>
      <c r="C220" s="55" t="s">
        <v>287</v>
      </c>
      <c r="D220" s="56" t="s">
        <v>94</v>
      </c>
      <c r="E220" s="465" t="s">
        <v>527</v>
      </c>
      <c r="F220" s="111" t="s">
        <v>302</v>
      </c>
      <c r="G220" s="52">
        <v>86</v>
      </c>
      <c r="H220" s="408" t="str">
        <f t="shared" si="3"/>
        <v>Tốt</v>
      </c>
      <c r="I220" s="122"/>
    </row>
    <row r="221" spans="1:10" ht="15" customHeight="1">
      <c r="A221" s="78">
        <v>215</v>
      </c>
      <c r="B221" s="15">
        <v>44</v>
      </c>
      <c r="C221" s="55" t="s">
        <v>44</v>
      </c>
      <c r="D221" s="56" t="s">
        <v>288</v>
      </c>
      <c r="E221" s="474" t="s">
        <v>528</v>
      </c>
      <c r="F221" s="111" t="s">
        <v>302</v>
      </c>
      <c r="G221" s="52">
        <v>89</v>
      </c>
      <c r="H221" s="408" t="str">
        <f t="shared" si="3"/>
        <v>Tốt</v>
      </c>
      <c r="I221" s="122"/>
      <c r="J221" s="425"/>
    </row>
    <row r="222" spans="1:9" ht="15" customHeight="1">
      <c r="A222" s="78">
        <v>216</v>
      </c>
      <c r="B222" s="15">
        <v>45</v>
      </c>
      <c r="C222" s="55" t="s">
        <v>5</v>
      </c>
      <c r="D222" s="56" t="s">
        <v>289</v>
      </c>
      <c r="E222" s="453" t="s">
        <v>529</v>
      </c>
      <c r="F222" s="111" t="s">
        <v>302</v>
      </c>
      <c r="G222" s="52">
        <v>87</v>
      </c>
      <c r="H222" s="408" t="str">
        <f t="shared" si="3"/>
        <v>Tốt</v>
      </c>
      <c r="I222" s="122"/>
    </row>
    <row r="223" spans="1:9" ht="15" customHeight="1">
      <c r="A223" s="78">
        <v>217</v>
      </c>
      <c r="B223" s="15">
        <v>46</v>
      </c>
      <c r="C223" s="55" t="s">
        <v>65</v>
      </c>
      <c r="D223" s="56" t="s">
        <v>291</v>
      </c>
      <c r="E223" s="446" t="s">
        <v>531</v>
      </c>
      <c r="F223" s="111" t="s">
        <v>302</v>
      </c>
      <c r="G223" s="52">
        <v>91</v>
      </c>
      <c r="H223" s="408" t="str">
        <f t="shared" si="3"/>
        <v>Xuất sắc</v>
      </c>
      <c r="I223" s="122"/>
    </row>
    <row r="224" spans="1:9" ht="15" customHeight="1">
      <c r="A224" s="78">
        <v>218</v>
      </c>
      <c r="B224" s="15">
        <v>47</v>
      </c>
      <c r="C224" s="55" t="s">
        <v>83</v>
      </c>
      <c r="D224" s="56" t="s">
        <v>292</v>
      </c>
      <c r="E224" s="446" t="s">
        <v>532</v>
      </c>
      <c r="F224" s="111" t="s">
        <v>302</v>
      </c>
      <c r="G224" s="52">
        <v>96</v>
      </c>
      <c r="H224" s="408" t="str">
        <f t="shared" si="3"/>
        <v>Xuất sắc</v>
      </c>
      <c r="I224" s="122"/>
    </row>
    <row r="225" spans="1:9" ht="15" customHeight="1">
      <c r="A225" s="78">
        <v>219</v>
      </c>
      <c r="B225" s="15">
        <v>48</v>
      </c>
      <c r="C225" s="55" t="s">
        <v>293</v>
      </c>
      <c r="D225" s="56" t="s">
        <v>294</v>
      </c>
      <c r="E225" s="473" t="s">
        <v>533</v>
      </c>
      <c r="F225" s="111" t="s">
        <v>302</v>
      </c>
      <c r="G225" s="52">
        <v>89</v>
      </c>
      <c r="H225" s="408" t="str">
        <f t="shared" si="3"/>
        <v>Tốt</v>
      </c>
      <c r="I225" s="122"/>
    </row>
    <row r="226" spans="1:9" ht="15" customHeight="1">
      <c r="A226" s="78">
        <v>220</v>
      </c>
      <c r="B226" s="15">
        <v>49</v>
      </c>
      <c r="C226" s="55" t="s">
        <v>218</v>
      </c>
      <c r="D226" s="56" t="s">
        <v>199</v>
      </c>
      <c r="E226" s="453" t="s">
        <v>534</v>
      </c>
      <c r="F226" s="111" t="s">
        <v>302</v>
      </c>
      <c r="G226" s="52">
        <v>80</v>
      </c>
      <c r="H226" s="408" t="str">
        <f t="shared" si="3"/>
        <v>Tốt</v>
      </c>
      <c r="I226" s="122"/>
    </row>
    <row r="227" spans="1:24" s="174" customFormat="1" ht="15" customHeight="1">
      <c r="A227" s="78">
        <v>221</v>
      </c>
      <c r="B227" s="15">
        <v>50</v>
      </c>
      <c r="C227" s="55" t="s">
        <v>102</v>
      </c>
      <c r="D227" s="56" t="s">
        <v>295</v>
      </c>
      <c r="E227" s="453" t="s">
        <v>535</v>
      </c>
      <c r="F227" s="111" t="s">
        <v>302</v>
      </c>
      <c r="G227" s="52">
        <v>81</v>
      </c>
      <c r="H227" s="408" t="str">
        <f t="shared" si="3"/>
        <v>Tốt</v>
      </c>
      <c r="I227" s="122"/>
      <c r="J227" s="424"/>
      <c r="K227" s="425"/>
      <c r="L227" s="425"/>
      <c r="M227" s="425"/>
      <c r="N227" s="425"/>
      <c r="O227" s="425"/>
      <c r="P227" s="425"/>
      <c r="Q227" s="425"/>
      <c r="R227" s="425"/>
      <c r="S227" s="425"/>
      <c r="T227" s="425"/>
      <c r="U227" s="425"/>
      <c r="V227" s="425"/>
      <c r="W227" s="425"/>
      <c r="X227" s="425"/>
    </row>
    <row r="228" spans="1:9" ht="15" customHeight="1">
      <c r="A228" s="78">
        <v>222</v>
      </c>
      <c r="B228" s="15">
        <v>51</v>
      </c>
      <c r="C228" s="55" t="s">
        <v>192</v>
      </c>
      <c r="D228" s="56" t="s">
        <v>295</v>
      </c>
      <c r="E228" s="465" t="s">
        <v>536</v>
      </c>
      <c r="F228" s="111" t="s">
        <v>302</v>
      </c>
      <c r="G228" s="52">
        <v>88</v>
      </c>
      <c r="H228" s="408" t="str">
        <f t="shared" si="3"/>
        <v>Tốt</v>
      </c>
      <c r="I228" s="122"/>
    </row>
    <row r="229" spans="1:9" ht="15" customHeight="1">
      <c r="A229" s="78">
        <v>223</v>
      </c>
      <c r="B229" s="15">
        <v>52</v>
      </c>
      <c r="C229" s="55" t="s">
        <v>296</v>
      </c>
      <c r="D229" s="56" t="s">
        <v>295</v>
      </c>
      <c r="E229" s="465" t="s">
        <v>537</v>
      </c>
      <c r="F229" s="111" t="s">
        <v>302</v>
      </c>
      <c r="G229" s="52">
        <v>79</v>
      </c>
      <c r="H229" s="408" t="str">
        <f t="shared" si="3"/>
        <v>Khá</v>
      </c>
      <c r="I229" s="122"/>
    </row>
    <row r="230" spans="1:10" ht="15" customHeight="1">
      <c r="A230" s="78">
        <v>224</v>
      </c>
      <c r="B230" s="15">
        <v>53</v>
      </c>
      <c r="C230" s="55" t="s">
        <v>297</v>
      </c>
      <c r="D230" s="56" t="s">
        <v>295</v>
      </c>
      <c r="E230" s="471">
        <v>33979</v>
      </c>
      <c r="F230" s="111" t="s">
        <v>302</v>
      </c>
      <c r="G230" s="52">
        <v>85</v>
      </c>
      <c r="H230" s="408" t="str">
        <f t="shared" si="3"/>
        <v>Tốt</v>
      </c>
      <c r="I230" s="122"/>
      <c r="J230" s="425"/>
    </row>
    <row r="231" spans="1:9" ht="15" customHeight="1">
      <c r="A231" s="78">
        <v>225</v>
      </c>
      <c r="B231" s="15">
        <v>54</v>
      </c>
      <c r="C231" s="55" t="s">
        <v>298</v>
      </c>
      <c r="D231" s="56" t="s">
        <v>74</v>
      </c>
      <c r="E231" s="453" t="s">
        <v>539</v>
      </c>
      <c r="F231" s="111" t="s">
        <v>302</v>
      </c>
      <c r="G231" s="52">
        <v>88</v>
      </c>
      <c r="H231" s="408" t="str">
        <f t="shared" si="3"/>
        <v>Tốt</v>
      </c>
      <c r="I231" s="122"/>
    </row>
    <row r="232" spans="1:10" ht="15" customHeight="1">
      <c r="A232" s="78">
        <v>226</v>
      </c>
      <c r="B232" s="15">
        <v>55</v>
      </c>
      <c r="C232" s="55" t="s">
        <v>224</v>
      </c>
      <c r="D232" s="56" t="s">
        <v>74</v>
      </c>
      <c r="E232" s="473" t="s">
        <v>540</v>
      </c>
      <c r="F232" s="111" t="s">
        <v>302</v>
      </c>
      <c r="G232" s="52">
        <v>89</v>
      </c>
      <c r="H232" s="408" t="str">
        <f t="shared" si="3"/>
        <v>Tốt</v>
      </c>
      <c r="I232" s="122"/>
      <c r="J232" s="425"/>
    </row>
    <row r="233" spans="1:10" ht="15" customHeight="1">
      <c r="A233" s="83">
        <v>227</v>
      </c>
      <c r="B233" s="71">
        <v>56</v>
      </c>
      <c r="C233" s="66" t="s">
        <v>176</v>
      </c>
      <c r="D233" s="67" t="s">
        <v>300</v>
      </c>
      <c r="E233" s="475" t="s">
        <v>345</v>
      </c>
      <c r="F233" s="444" t="s">
        <v>302</v>
      </c>
      <c r="G233" s="53">
        <v>89</v>
      </c>
      <c r="H233" s="404" t="str">
        <f t="shared" si="3"/>
        <v>Tốt</v>
      </c>
      <c r="I233" s="123"/>
      <c r="J233" s="427"/>
    </row>
    <row r="234" spans="1:8" ht="11.25" customHeight="1">
      <c r="A234" s="84"/>
      <c r="B234" s="84"/>
      <c r="C234" s="84"/>
      <c r="D234" s="84"/>
      <c r="E234" s="92"/>
      <c r="F234" s="84"/>
      <c r="G234" s="84"/>
      <c r="H234" s="191"/>
    </row>
    <row r="235" spans="5:9" ht="19.5" customHeight="1">
      <c r="E235" s="92"/>
      <c r="F235" s="590" t="s">
        <v>586</v>
      </c>
      <c r="G235" s="590"/>
      <c r="H235" s="590"/>
      <c r="I235" s="590"/>
    </row>
    <row r="236" spans="1:24" s="174" customFormat="1" ht="16.5" customHeight="1">
      <c r="A236" s="576" t="s">
        <v>559</v>
      </c>
      <c r="B236" s="576"/>
      <c r="C236" s="576"/>
      <c r="D236" s="576"/>
      <c r="E236" s="189"/>
      <c r="F236" s="576" t="s">
        <v>322</v>
      </c>
      <c r="G236" s="576"/>
      <c r="H236" s="576"/>
      <c r="I236" s="576"/>
      <c r="J236" s="425"/>
      <c r="K236" s="425"/>
      <c r="L236" s="425"/>
      <c r="M236" s="425"/>
      <c r="N236" s="425"/>
      <c r="O236" s="425"/>
      <c r="P236" s="425"/>
      <c r="Q236" s="425"/>
      <c r="R236" s="425"/>
      <c r="S236" s="425"/>
      <c r="T236" s="425"/>
      <c r="U236" s="425"/>
      <c r="V236" s="425"/>
      <c r="W236" s="425"/>
      <c r="X236" s="425"/>
    </row>
    <row r="237" spans="4:8" ht="15" customHeight="1">
      <c r="D237" s="190"/>
      <c r="E237" s="2"/>
      <c r="F237" s="208"/>
      <c r="H237" s="1"/>
    </row>
    <row r="238" spans="1:24" s="82" customFormat="1" ht="15" customHeight="1">
      <c r="A238" s="1"/>
      <c r="B238" s="1"/>
      <c r="C238" s="1"/>
      <c r="D238" s="75"/>
      <c r="E238" s="2"/>
      <c r="F238" s="208"/>
      <c r="G238" s="1"/>
      <c r="H238" s="93"/>
      <c r="J238" s="425"/>
      <c r="K238" s="425"/>
      <c r="L238" s="425"/>
      <c r="M238" s="425"/>
      <c r="N238" s="425"/>
      <c r="O238" s="425"/>
      <c r="P238" s="425"/>
      <c r="Q238" s="425"/>
      <c r="R238" s="425"/>
      <c r="S238" s="425"/>
      <c r="T238" s="425"/>
      <c r="U238" s="425"/>
      <c r="V238" s="425"/>
      <c r="W238" s="425"/>
      <c r="X238" s="425"/>
    </row>
    <row r="239" spans="1:24" s="84" customFormat="1" ht="18.75" customHeight="1">
      <c r="A239" s="1"/>
      <c r="B239" s="1"/>
      <c r="C239" s="1"/>
      <c r="D239" s="75"/>
      <c r="E239" s="2"/>
      <c r="F239" s="208"/>
      <c r="G239" s="1"/>
      <c r="H239" s="75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/>
    </row>
    <row r="240" spans="1:24" s="191" customFormat="1" ht="17.25" customHeight="1">
      <c r="A240" s="578" t="s">
        <v>560</v>
      </c>
      <c r="B240" s="578"/>
      <c r="C240" s="578"/>
      <c r="D240" s="578"/>
      <c r="E240" s="54"/>
      <c r="F240" s="578" t="s">
        <v>3</v>
      </c>
      <c r="G240" s="578"/>
      <c r="H240" s="578"/>
      <c r="I240" s="578"/>
      <c r="J240" s="424"/>
      <c r="K240" s="428"/>
      <c r="L240" s="428"/>
      <c r="M240" s="428"/>
      <c r="N240" s="428"/>
      <c r="O240" s="428"/>
      <c r="P240" s="428"/>
      <c r="Q240" s="428"/>
      <c r="R240" s="428"/>
      <c r="S240" s="428"/>
      <c r="T240" s="428"/>
      <c r="U240" s="428"/>
      <c r="V240" s="428"/>
      <c r="W240" s="428"/>
      <c r="X240" s="428"/>
    </row>
    <row r="241" spans="1:24" s="1" customFormat="1" ht="18.75">
      <c r="A241" s="84"/>
      <c r="B241" s="84"/>
      <c r="E241" s="145"/>
      <c r="F241" s="130"/>
      <c r="H241" s="208"/>
      <c r="I241" s="75"/>
      <c r="J241" s="424"/>
      <c r="K241" s="422"/>
      <c r="L241" s="422"/>
      <c r="M241" s="422"/>
      <c r="N241" s="422"/>
      <c r="O241" s="422"/>
      <c r="P241" s="422"/>
      <c r="Q241" s="422"/>
      <c r="R241" s="422"/>
      <c r="S241" s="422"/>
      <c r="T241" s="422"/>
      <c r="U241" s="422"/>
      <c r="V241" s="422"/>
      <c r="W241" s="422"/>
      <c r="X241" s="422"/>
    </row>
    <row r="242" spans="5:24" s="1" customFormat="1" ht="15.75">
      <c r="E242" s="145"/>
      <c r="F242" s="130"/>
      <c r="H242" s="208"/>
      <c r="I242" s="75"/>
      <c r="J242" s="424"/>
      <c r="K242" s="422"/>
      <c r="L242" s="422"/>
      <c r="M242" s="422"/>
      <c r="N242" s="422"/>
      <c r="O242" s="422"/>
      <c r="P242" s="422"/>
      <c r="Q242" s="422"/>
      <c r="R242" s="422"/>
      <c r="S242" s="422"/>
      <c r="T242" s="422"/>
      <c r="U242" s="422"/>
      <c r="V242" s="422"/>
      <c r="W242" s="422"/>
      <c r="X242" s="422"/>
    </row>
    <row r="243" spans="5:24" s="1" customFormat="1" ht="15.75">
      <c r="E243" s="145"/>
      <c r="F243" s="130"/>
      <c r="H243" s="208"/>
      <c r="I243" s="75"/>
      <c r="J243" s="424"/>
      <c r="K243" s="422"/>
      <c r="L243" s="422"/>
      <c r="M243" s="422"/>
      <c r="N243" s="422"/>
      <c r="O243" s="422"/>
      <c r="P243" s="422"/>
      <c r="Q243" s="422"/>
      <c r="R243" s="422"/>
      <c r="S243" s="422"/>
      <c r="T243" s="422"/>
      <c r="U243" s="422"/>
      <c r="V243" s="422"/>
      <c r="W243" s="422"/>
      <c r="X243" s="422"/>
    </row>
    <row r="244" spans="4:24" s="93" customFormat="1" ht="24.75" customHeight="1">
      <c r="D244" s="1"/>
      <c r="E244" s="145"/>
      <c r="F244" s="130"/>
      <c r="G244" s="1"/>
      <c r="H244" s="208"/>
      <c r="I244" s="75"/>
      <c r="J244" s="424"/>
      <c r="K244" s="429"/>
      <c r="L244" s="429"/>
      <c r="M244" s="429"/>
      <c r="N244" s="429"/>
      <c r="O244" s="429"/>
      <c r="P244" s="429"/>
      <c r="Q244" s="429"/>
      <c r="R244" s="429"/>
      <c r="S244" s="429"/>
      <c r="T244" s="429"/>
      <c r="U244" s="429"/>
      <c r="V244" s="429"/>
      <c r="W244" s="429"/>
      <c r="X244" s="429"/>
    </row>
  </sheetData>
  <sheetProtection/>
  <mergeCells count="11">
    <mergeCell ref="A236:D236"/>
    <mergeCell ref="F240:I240"/>
    <mergeCell ref="A240:D240"/>
    <mergeCell ref="F236:I236"/>
    <mergeCell ref="A1:D1"/>
    <mergeCell ref="E1:I1"/>
    <mergeCell ref="A2:D2"/>
    <mergeCell ref="E2:I2"/>
    <mergeCell ref="A3:D3"/>
    <mergeCell ref="F235:I235"/>
    <mergeCell ref="A4:I4"/>
  </mergeCells>
  <printOptions/>
  <pageMargins left="0.85" right="0" top="0.5" bottom="0.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4"/>
  <sheetViews>
    <sheetView tabSelected="1" zoomScalePageLayoutView="0" workbookViewId="0" topLeftCell="A150">
      <selection activeCell="C163" sqref="C163"/>
    </sheetView>
  </sheetViews>
  <sheetFormatPr defaultColWidth="9.140625" defaultRowHeight="15" customHeight="1"/>
  <cols>
    <col min="1" max="1" width="5.57421875" style="1" customWidth="1"/>
    <col min="2" max="2" width="5.8515625" style="1" customWidth="1"/>
    <col min="3" max="3" width="16.8515625" style="1" customWidth="1"/>
    <col min="4" max="4" width="8.421875" style="1" customWidth="1"/>
    <col min="5" max="5" width="12.140625" style="145" customWidth="1"/>
    <col min="6" max="6" width="11.140625" style="130" customWidth="1"/>
    <col min="7" max="7" width="6.00390625" style="1" customWidth="1"/>
    <col min="8" max="8" width="9.7109375" style="208" customWidth="1"/>
    <col min="9" max="9" width="14.00390625" style="75" customWidth="1"/>
    <col min="10" max="24" width="9.140625" style="424" customWidth="1"/>
    <col min="25" max="16384" width="9.140625" style="75" customWidth="1"/>
  </cols>
  <sheetData>
    <row r="1" spans="1:24" s="86" customFormat="1" ht="16.5">
      <c r="A1" s="584" t="s">
        <v>306</v>
      </c>
      <c r="B1" s="585"/>
      <c r="C1" s="585"/>
      <c r="D1" s="585"/>
      <c r="E1" s="586" t="s">
        <v>307</v>
      </c>
      <c r="F1" s="586"/>
      <c r="G1" s="586"/>
      <c r="H1" s="586"/>
      <c r="I1" s="586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</row>
    <row r="2" spans="1:24" s="1" customFormat="1" ht="18.75">
      <c r="A2" s="586" t="s">
        <v>308</v>
      </c>
      <c r="B2" s="587"/>
      <c r="C2" s="587"/>
      <c r="D2" s="587"/>
      <c r="E2" s="578" t="s">
        <v>309</v>
      </c>
      <c r="F2" s="578"/>
      <c r="G2" s="578"/>
      <c r="H2" s="578"/>
      <c r="I2" s="578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4" s="1" customFormat="1" ht="16.5" customHeight="1">
      <c r="A3" s="580" t="s">
        <v>310</v>
      </c>
      <c r="B3" s="581"/>
      <c r="C3" s="581"/>
      <c r="D3" s="581"/>
      <c r="E3" s="186"/>
      <c r="F3" s="187"/>
      <c r="H3" s="208"/>
      <c r="I3" s="7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</row>
    <row r="4" spans="1:24" s="1" customFormat="1" ht="66.75" customHeight="1">
      <c r="A4" s="582" t="s">
        <v>585</v>
      </c>
      <c r="B4" s="583"/>
      <c r="C4" s="583"/>
      <c r="D4" s="583"/>
      <c r="E4" s="583"/>
      <c r="F4" s="583"/>
      <c r="G4" s="583"/>
      <c r="H4" s="583"/>
      <c r="I4" s="583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</row>
    <row r="5" spans="1:24" s="1" customFormat="1" ht="18" customHeight="1">
      <c r="A5" s="87"/>
      <c r="B5" s="74"/>
      <c r="C5" s="74"/>
      <c r="D5" s="74"/>
      <c r="E5" s="74"/>
      <c r="F5" s="188"/>
      <c r="G5" s="74"/>
      <c r="H5" s="261"/>
      <c r="I5" s="74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</row>
    <row r="6" spans="1:24" s="116" customFormat="1" ht="39" customHeight="1">
      <c r="A6" s="112" t="s">
        <v>311</v>
      </c>
      <c r="B6" s="109" t="s">
        <v>317</v>
      </c>
      <c r="C6" s="110" t="s">
        <v>312</v>
      </c>
      <c r="D6" s="113" t="s">
        <v>313</v>
      </c>
      <c r="E6" s="114" t="s">
        <v>551</v>
      </c>
      <c r="F6" s="114" t="s">
        <v>314</v>
      </c>
      <c r="G6" s="114" t="s">
        <v>315</v>
      </c>
      <c r="H6" s="114" t="s">
        <v>584</v>
      </c>
      <c r="I6" s="115" t="s">
        <v>316</v>
      </c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</row>
    <row r="7" spans="1:10" ht="15" customHeight="1">
      <c r="A7" s="78">
        <v>1</v>
      </c>
      <c r="B7" s="79">
        <v>1</v>
      </c>
      <c r="C7" s="556" t="s">
        <v>28</v>
      </c>
      <c r="D7" s="10" t="s">
        <v>29</v>
      </c>
      <c r="E7" s="447" t="s">
        <v>364</v>
      </c>
      <c r="F7" s="436" t="s">
        <v>86</v>
      </c>
      <c r="G7" s="101">
        <v>82</v>
      </c>
      <c r="H7" s="408" t="str">
        <f aca="true" t="shared" si="0" ref="H7:H21">IF(G7&lt;30,"Kém",IF(G7&lt;=49,"Yếu",IF(G7&lt;=59,"TB",IF(G7&lt;=69,"TBK",IF(G7&lt;=79,"Khá",IF(G7&lt;=89,"Tốt","Xuất sắc"))))))</f>
        <v>Tốt</v>
      </c>
      <c r="I7" s="412"/>
      <c r="J7" s="424">
        <v>1</v>
      </c>
    </row>
    <row r="8" spans="1:10" ht="15" customHeight="1">
      <c r="A8" s="78">
        <v>2</v>
      </c>
      <c r="B8" s="79">
        <v>2</v>
      </c>
      <c r="C8" s="3" t="s">
        <v>31</v>
      </c>
      <c r="D8" s="12" t="s">
        <v>32</v>
      </c>
      <c r="E8" s="449" t="s">
        <v>365</v>
      </c>
      <c r="F8" s="436" t="s">
        <v>86</v>
      </c>
      <c r="G8" s="101">
        <v>81</v>
      </c>
      <c r="H8" s="408" t="str">
        <f t="shared" si="0"/>
        <v>Tốt</v>
      </c>
      <c r="I8" s="412"/>
      <c r="J8" s="424">
        <v>2</v>
      </c>
    </row>
    <row r="9" spans="1:10" ht="15" customHeight="1">
      <c r="A9" s="78">
        <v>3</v>
      </c>
      <c r="B9" s="79">
        <v>3</v>
      </c>
      <c r="C9" s="3" t="s">
        <v>36</v>
      </c>
      <c r="D9" s="12" t="s">
        <v>37</v>
      </c>
      <c r="E9" s="446" t="s">
        <v>367</v>
      </c>
      <c r="F9" s="436" t="s">
        <v>86</v>
      </c>
      <c r="G9" s="101">
        <v>80</v>
      </c>
      <c r="H9" s="408" t="str">
        <f t="shared" si="0"/>
        <v>Tốt</v>
      </c>
      <c r="I9" s="412"/>
      <c r="J9" s="424">
        <v>3</v>
      </c>
    </row>
    <row r="10" spans="1:10" ht="15" customHeight="1">
      <c r="A10" s="78">
        <v>4</v>
      </c>
      <c r="B10" s="79">
        <v>4</v>
      </c>
      <c r="C10" s="3" t="s">
        <v>41</v>
      </c>
      <c r="D10" s="12" t="s">
        <v>42</v>
      </c>
      <c r="E10" s="452" t="s">
        <v>370</v>
      </c>
      <c r="F10" s="436" t="s">
        <v>86</v>
      </c>
      <c r="G10" s="101">
        <v>82</v>
      </c>
      <c r="H10" s="408" t="str">
        <f t="shared" si="0"/>
        <v>Tốt</v>
      </c>
      <c r="I10" s="412"/>
      <c r="J10" s="424">
        <v>4</v>
      </c>
    </row>
    <row r="11" spans="1:10" ht="15" customHeight="1">
      <c r="A11" s="78">
        <v>5</v>
      </c>
      <c r="B11" s="79">
        <v>5</v>
      </c>
      <c r="C11" s="18" t="s">
        <v>48</v>
      </c>
      <c r="D11" s="14" t="s">
        <v>13</v>
      </c>
      <c r="E11" s="450" t="s">
        <v>568</v>
      </c>
      <c r="F11" s="436" t="s">
        <v>86</v>
      </c>
      <c r="G11" s="101">
        <v>88</v>
      </c>
      <c r="H11" s="408" t="str">
        <f t="shared" si="0"/>
        <v>Tốt</v>
      </c>
      <c r="I11" s="412"/>
      <c r="J11" s="424">
        <v>5</v>
      </c>
    </row>
    <row r="12" spans="1:10" ht="15" customHeight="1">
      <c r="A12" s="78">
        <v>6</v>
      </c>
      <c r="B12" s="79">
        <v>6</v>
      </c>
      <c r="C12" s="3" t="s">
        <v>4</v>
      </c>
      <c r="D12" s="19" t="s">
        <v>59</v>
      </c>
      <c r="E12" s="446" t="s">
        <v>379</v>
      </c>
      <c r="F12" s="436" t="s">
        <v>86</v>
      </c>
      <c r="G12" s="106">
        <v>81</v>
      </c>
      <c r="H12" s="408" t="str">
        <f t="shared" si="0"/>
        <v>Tốt</v>
      </c>
      <c r="I12" s="412"/>
      <c r="J12" s="424">
        <v>6</v>
      </c>
    </row>
    <row r="13" spans="1:10" ht="15" customHeight="1">
      <c r="A13" s="78">
        <v>7</v>
      </c>
      <c r="B13" s="79">
        <v>7</v>
      </c>
      <c r="C13" s="5" t="s">
        <v>4</v>
      </c>
      <c r="D13" s="19" t="s">
        <v>59</v>
      </c>
      <c r="E13" s="448" t="s">
        <v>573</v>
      </c>
      <c r="F13" s="436" t="s">
        <v>86</v>
      </c>
      <c r="G13" s="106">
        <v>82</v>
      </c>
      <c r="H13" s="408" t="str">
        <f t="shared" si="0"/>
        <v>Tốt</v>
      </c>
      <c r="I13" s="412"/>
      <c r="J13" s="424">
        <v>7</v>
      </c>
    </row>
    <row r="14" spans="1:10" ht="15" customHeight="1">
      <c r="A14" s="78">
        <v>8</v>
      </c>
      <c r="B14" s="79">
        <v>8</v>
      </c>
      <c r="C14" s="3" t="s">
        <v>8</v>
      </c>
      <c r="D14" s="19" t="s">
        <v>17</v>
      </c>
      <c r="E14" s="453" t="s">
        <v>574</v>
      </c>
      <c r="F14" s="436" t="s">
        <v>86</v>
      </c>
      <c r="G14" s="106">
        <v>82</v>
      </c>
      <c r="H14" s="408" t="str">
        <f t="shared" si="0"/>
        <v>Tốt</v>
      </c>
      <c r="I14" s="412"/>
      <c r="J14" s="424">
        <v>8</v>
      </c>
    </row>
    <row r="15" spans="1:24" s="80" customFormat="1" ht="15" customHeight="1">
      <c r="A15" s="78">
        <v>9</v>
      </c>
      <c r="B15" s="79">
        <v>9</v>
      </c>
      <c r="C15" s="13" t="s">
        <v>16</v>
      </c>
      <c r="D15" s="22" t="s">
        <v>62</v>
      </c>
      <c r="E15" s="446" t="s">
        <v>383</v>
      </c>
      <c r="F15" s="436" t="s">
        <v>86</v>
      </c>
      <c r="G15" s="106">
        <v>89</v>
      </c>
      <c r="H15" s="408" t="str">
        <f t="shared" si="0"/>
        <v>Tốt</v>
      </c>
      <c r="I15" s="412"/>
      <c r="J15" s="424">
        <v>9</v>
      </c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</row>
    <row r="16" spans="1:24" s="80" customFormat="1" ht="15" customHeight="1">
      <c r="A16" s="78">
        <v>10</v>
      </c>
      <c r="B16" s="79">
        <v>10</v>
      </c>
      <c r="C16" s="3" t="s">
        <v>64</v>
      </c>
      <c r="D16" s="23" t="s">
        <v>63</v>
      </c>
      <c r="E16" s="446" t="s">
        <v>384</v>
      </c>
      <c r="F16" s="436" t="s">
        <v>86</v>
      </c>
      <c r="G16" s="106">
        <v>85</v>
      </c>
      <c r="H16" s="408" t="str">
        <f t="shared" si="0"/>
        <v>Tốt</v>
      </c>
      <c r="I16" s="412"/>
      <c r="J16" s="424">
        <v>10</v>
      </c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</row>
    <row r="17" spans="1:24" s="80" customFormat="1" ht="15" customHeight="1">
      <c r="A17" s="78">
        <v>11</v>
      </c>
      <c r="B17" s="79">
        <v>11</v>
      </c>
      <c r="C17" s="13" t="s">
        <v>66</v>
      </c>
      <c r="D17" s="22" t="s">
        <v>67</v>
      </c>
      <c r="E17" s="450" t="s">
        <v>576</v>
      </c>
      <c r="F17" s="436" t="s">
        <v>86</v>
      </c>
      <c r="G17" s="106">
        <v>80</v>
      </c>
      <c r="H17" s="408" t="str">
        <f t="shared" si="0"/>
        <v>Tốt</v>
      </c>
      <c r="I17" s="412"/>
      <c r="J17" s="424">
        <v>11</v>
      </c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</row>
    <row r="18" spans="1:24" s="80" customFormat="1" ht="15" customHeight="1">
      <c r="A18" s="78">
        <v>12</v>
      </c>
      <c r="B18" s="79">
        <v>12</v>
      </c>
      <c r="C18" s="3" t="s">
        <v>69</v>
      </c>
      <c r="D18" s="23" t="s">
        <v>70</v>
      </c>
      <c r="E18" s="446" t="s">
        <v>577</v>
      </c>
      <c r="F18" s="436" t="s">
        <v>86</v>
      </c>
      <c r="G18" s="106">
        <v>80</v>
      </c>
      <c r="H18" s="408" t="str">
        <f t="shared" si="0"/>
        <v>Tốt</v>
      </c>
      <c r="I18" s="412"/>
      <c r="J18" s="424">
        <v>12</v>
      </c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</row>
    <row r="19" spans="1:24" s="80" customFormat="1" ht="15" customHeight="1">
      <c r="A19" s="78">
        <v>13</v>
      </c>
      <c r="B19" s="79">
        <v>13</v>
      </c>
      <c r="C19" s="5" t="s">
        <v>14</v>
      </c>
      <c r="D19" s="19" t="s">
        <v>21</v>
      </c>
      <c r="E19" s="446" t="s">
        <v>386</v>
      </c>
      <c r="F19" s="436" t="s">
        <v>86</v>
      </c>
      <c r="G19" s="106">
        <v>80</v>
      </c>
      <c r="H19" s="408" t="str">
        <f t="shared" si="0"/>
        <v>Tốt</v>
      </c>
      <c r="I19" s="412"/>
      <c r="J19" s="424">
        <v>13</v>
      </c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</row>
    <row r="20" spans="1:24" s="80" customFormat="1" ht="15" customHeight="1">
      <c r="A20" s="78">
        <v>14</v>
      </c>
      <c r="B20" s="79">
        <v>14</v>
      </c>
      <c r="C20" s="3" t="s">
        <v>73</v>
      </c>
      <c r="D20" s="23" t="s">
        <v>74</v>
      </c>
      <c r="E20" s="446" t="s">
        <v>389</v>
      </c>
      <c r="F20" s="436" t="s">
        <v>86</v>
      </c>
      <c r="G20" s="106">
        <v>83</v>
      </c>
      <c r="H20" s="408" t="str">
        <f t="shared" si="0"/>
        <v>Tốt</v>
      </c>
      <c r="I20" s="412"/>
      <c r="J20" s="424">
        <v>14</v>
      </c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</row>
    <row r="21" spans="1:24" s="80" customFormat="1" ht="15" customHeight="1">
      <c r="A21" s="78">
        <v>15</v>
      </c>
      <c r="B21" s="79">
        <v>15</v>
      </c>
      <c r="C21" s="3" t="s">
        <v>81</v>
      </c>
      <c r="D21" s="23" t="s">
        <v>82</v>
      </c>
      <c r="E21" s="446" t="s">
        <v>393</v>
      </c>
      <c r="F21" s="436" t="s">
        <v>86</v>
      </c>
      <c r="G21" s="106">
        <v>84</v>
      </c>
      <c r="H21" s="408" t="str">
        <f t="shared" si="0"/>
        <v>Tốt</v>
      </c>
      <c r="I21" s="412"/>
      <c r="J21" s="424">
        <v>15</v>
      </c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</row>
    <row r="22" spans="1:10" ht="15" customHeight="1">
      <c r="A22" s="78">
        <v>16</v>
      </c>
      <c r="B22" s="79">
        <v>1</v>
      </c>
      <c r="C22" s="3" t="s">
        <v>22</v>
      </c>
      <c r="D22" s="4" t="s">
        <v>0</v>
      </c>
      <c r="E22" s="446" t="s">
        <v>358</v>
      </c>
      <c r="F22" s="436" t="s">
        <v>86</v>
      </c>
      <c r="G22" s="106">
        <v>75</v>
      </c>
      <c r="H22" s="408" t="str">
        <f aca="true" t="shared" si="1" ref="H22:H52">IF(G22&lt;30,"Kém",IF(G22&lt;=49,"Yếu",IF(G22&lt;=59,"TB",IF(G22&lt;=69,"TBK",IF(G22&lt;=79,"Khá",IF(G22&lt;=89,"Tốt","Xuất sắc"))))))</f>
        <v>Khá</v>
      </c>
      <c r="I22" s="482"/>
      <c r="J22" s="424">
        <v>16</v>
      </c>
    </row>
    <row r="23" spans="1:10" ht="15" customHeight="1">
      <c r="A23" s="78">
        <v>17</v>
      </c>
      <c r="B23" s="79">
        <v>2</v>
      </c>
      <c r="C23" s="5" t="s">
        <v>23</v>
      </c>
      <c r="D23" s="4" t="s">
        <v>0</v>
      </c>
      <c r="E23" s="446" t="s">
        <v>359</v>
      </c>
      <c r="F23" s="436" t="s">
        <v>86</v>
      </c>
      <c r="G23" s="101">
        <v>75</v>
      </c>
      <c r="H23" s="408" t="str">
        <f t="shared" si="1"/>
        <v>Khá</v>
      </c>
      <c r="I23" s="412"/>
      <c r="J23" s="424">
        <v>17</v>
      </c>
    </row>
    <row r="24" spans="1:10" ht="15" customHeight="1">
      <c r="A24" s="78">
        <v>18</v>
      </c>
      <c r="B24" s="79">
        <v>3</v>
      </c>
      <c r="C24" s="3" t="s">
        <v>33</v>
      </c>
      <c r="D24" s="4" t="s">
        <v>34</v>
      </c>
      <c r="E24" s="446" t="s">
        <v>366</v>
      </c>
      <c r="F24" s="436" t="s">
        <v>86</v>
      </c>
      <c r="G24" s="101">
        <v>78</v>
      </c>
      <c r="H24" s="408" t="str">
        <f t="shared" si="1"/>
        <v>Khá</v>
      </c>
      <c r="I24" s="412"/>
      <c r="J24" s="424">
        <v>18</v>
      </c>
    </row>
    <row r="25" spans="1:10" ht="15" customHeight="1">
      <c r="A25" s="78">
        <v>19</v>
      </c>
      <c r="B25" s="79">
        <v>4</v>
      </c>
      <c r="C25" s="13" t="s">
        <v>4</v>
      </c>
      <c r="D25" s="14" t="s">
        <v>37</v>
      </c>
      <c r="E25" s="450" t="s">
        <v>567</v>
      </c>
      <c r="F25" s="436" t="s">
        <v>86</v>
      </c>
      <c r="G25" s="101">
        <v>79</v>
      </c>
      <c r="H25" s="408" t="str">
        <f t="shared" si="1"/>
        <v>Khá</v>
      </c>
      <c r="I25" s="412"/>
      <c r="J25" s="424">
        <v>19</v>
      </c>
    </row>
    <row r="26" spans="1:10" ht="15" customHeight="1">
      <c r="A26" s="78">
        <v>20</v>
      </c>
      <c r="B26" s="79">
        <v>5</v>
      </c>
      <c r="C26" s="3" t="s">
        <v>6</v>
      </c>
      <c r="D26" s="12" t="s">
        <v>38</v>
      </c>
      <c r="E26" s="446" t="s">
        <v>368</v>
      </c>
      <c r="F26" s="436" t="s">
        <v>86</v>
      </c>
      <c r="G26" s="101">
        <v>77</v>
      </c>
      <c r="H26" s="408" t="str">
        <f t="shared" si="1"/>
        <v>Khá</v>
      </c>
      <c r="I26" s="412"/>
      <c r="J26" s="424">
        <v>20</v>
      </c>
    </row>
    <row r="27" spans="1:10" ht="15" customHeight="1">
      <c r="A27" s="78">
        <v>21</v>
      </c>
      <c r="B27" s="79">
        <v>6</v>
      </c>
      <c r="C27" s="8" t="s">
        <v>39</v>
      </c>
      <c r="D27" s="4" t="s">
        <v>40</v>
      </c>
      <c r="E27" s="451" t="s">
        <v>325</v>
      </c>
      <c r="F27" s="436" t="s">
        <v>86</v>
      </c>
      <c r="G27" s="101">
        <v>75</v>
      </c>
      <c r="H27" s="408" t="str">
        <f t="shared" si="1"/>
        <v>Khá</v>
      </c>
      <c r="I27" s="412"/>
      <c r="J27" s="424">
        <v>21</v>
      </c>
    </row>
    <row r="28" spans="1:10" ht="15" customHeight="1">
      <c r="A28" s="78">
        <v>22</v>
      </c>
      <c r="B28" s="79">
        <v>7</v>
      </c>
      <c r="C28" s="8" t="s">
        <v>43</v>
      </c>
      <c r="D28" s="4" t="s">
        <v>10</v>
      </c>
      <c r="E28" s="452" t="s">
        <v>371</v>
      </c>
      <c r="F28" s="436" t="s">
        <v>86</v>
      </c>
      <c r="G28" s="101">
        <v>73</v>
      </c>
      <c r="H28" s="408" t="str">
        <f t="shared" si="1"/>
        <v>Khá</v>
      </c>
      <c r="I28" s="412"/>
      <c r="J28" s="424">
        <v>22</v>
      </c>
    </row>
    <row r="29" spans="1:10" ht="15" customHeight="1">
      <c r="A29" s="78">
        <v>23</v>
      </c>
      <c r="B29" s="79">
        <v>8</v>
      </c>
      <c r="C29" s="17" t="s">
        <v>47</v>
      </c>
      <c r="D29" s="11" t="s">
        <v>13</v>
      </c>
      <c r="E29" s="446" t="s">
        <v>374</v>
      </c>
      <c r="F29" s="436" t="s">
        <v>86</v>
      </c>
      <c r="G29" s="101">
        <v>72</v>
      </c>
      <c r="H29" s="408" t="str">
        <f t="shared" si="1"/>
        <v>Khá</v>
      </c>
      <c r="I29" s="412"/>
      <c r="J29" s="424">
        <v>23</v>
      </c>
    </row>
    <row r="30" spans="1:10" ht="15" customHeight="1">
      <c r="A30" s="78">
        <v>24</v>
      </c>
      <c r="B30" s="79">
        <v>9</v>
      </c>
      <c r="C30" s="20" t="s">
        <v>49</v>
      </c>
      <c r="D30" s="7" t="s">
        <v>2</v>
      </c>
      <c r="E30" s="446" t="s">
        <v>569</v>
      </c>
      <c r="F30" s="436" t="s">
        <v>86</v>
      </c>
      <c r="G30" s="101">
        <v>74</v>
      </c>
      <c r="H30" s="408" t="str">
        <f t="shared" si="1"/>
        <v>Khá</v>
      </c>
      <c r="I30" s="412"/>
      <c r="J30" s="424">
        <v>24</v>
      </c>
    </row>
    <row r="31" spans="1:10" ht="15" customHeight="1">
      <c r="A31" s="78">
        <v>25</v>
      </c>
      <c r="B31" s="79">
        <v>10</v>
      </c>
      <c r="C31" s="16" t="s">
        <v>9</v>
      </c>
      <c r="D31" s="12" t="s">
        <v>52</v>
      </c>
      <c r="E31" s="451" t="s">
        <v>376</v>
      </c>
      <c r="F31" s="436" t="s">
        <v>86</v>
      </c>
      <c r="G31" s="101">
        <v>79</v>
      </c>
      <c r="H31" s="408" t="str">
        <f t="shared" si="1"/>
        <v>Khá</v>
      </c>
      <c r="I31" s="412"/>
      <c r="J31" s="424">
        <v>25</v>
      </c>
    </row>
    <row r="32" spans="1:10" ht="15" customHeight="1">
      <c r="A32" s="78">
        <v>26</v>
      </c>
      <c r="B32" s="79">
        <v>11</v>
      </c>
      <c r="C32" s="6" t="s">
        <v>11</v>
      </c>
      <c r="D32" s="21" t="s">
        <v>1</v>
      </c>
      <c r="E32" s="450" t="s">
        <v>570</v>
      </c>
      <c r="F32" s="436" t="s">
        <v>86</v>
      </c>
      <c r="G32" s="101">
        <v>79</v>
      </c>
      <c r="H32" s="408" t="str">
        <f t="shared" si="1"/>
        <v>Khá</v>
      </c>
      <c r="I32" s="412"/>
      <c r="J32" s="424">
        <v>26</v>
      </c>
    </row>
    <row r="33" spans="1:24" s="174" customFormat="1" ht="15" customHeight="1">
      <c r="A33" s="78">
        <v>27</v>
      </c>
      <c r="B33" s="79">
        <v>12</v>
      </c>
      <c r="C33" s="3" t="s">
        <v>56</v>
      </c>
      <c r="D33" s="23" t="s">
        <v>15</v>
      </c>
      <c r="E33" s="446" t="s">
        <v>378</v>
      </c>
      <c r="F33" s="436" t="s">
        <v>86</v>
      </c>
      <c r="G33" s="101">
        <v>72</v>
      </c>
      <c r="H33" s="408" t="str">
        <f aca="true" t="shared" si="2" ref="H33:H40">IF(G33&lt;30,"Kém",IF(G33&lt;=49,"Yếu",IF(G33&lt;=59,"TB",IF(G33&lt;=69,"TBK",IF(G33&lt;=79,"Khá",IF(G33&lt;=89,"Tốt","Xuất sắc"))))))</f>
        <v>Khá</v>
      </c>
      <c r="I33" s="412"/>
      <c r="J33" s="424">
        <v>27</v>
      </c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</row>
    <row r="34" spans="1:10" ht="15" customHeight="1">
      <c r="A34" s="78">
        <v>28</v>
      </c>
      <c r="B34" s="79">
        <v>13</v>
      </c>
      <c r="C34" s="5" t="s">
        <v>60</v>
      </c>
      <c r="D34" s="19" t="s">
        <v>59</v>
      </c>
      <c r="E34" s="446" t="s">
        <v>380</v>
      </c>
      <c r="F34" s="436" t="s">
        <v>86</v>
      </c>
      <c r="G34" s="106">
        <v>77</v>
      </c>
      <c r="H34" s="408" t="str">
        <f t="shared" si="2"/>
        <v>Khá</v>
      </c>
      <c r="I34" s="412"/>
      <c r="J34" s="424">
        <v>28</v>
      </c>
    </row>
    <row r="35" spans="1:24" s="80" customFormat="1" ht="15" customHeight="1">
      <c r="A35" s="78">
        <v>29</v>
      </c>
      <c r="B35" s="79">
        <v>14</v>
      </c>
      <c r="C35" s="26" t="s">
        <v>88</v>
      </c>
      <c r="D35" s="21" t="s">
        <v>59</v>
      </c>
      <c r="E35" s="448" t="s">
        <v>582</v>
      </c>
      <c r="F35" s="436" t="s">
        <v>86</v>
      </c>
      <c r="G35" s="106">
        <v>76</v>
      </c>
      <c r="H35" s="408" t="str">
        <f t="shared" si="2"/>
        <v>Khá</v>
      </c>
      <c r="I35" s="412"/>
      <c r="J35" s="424">
        <v>29</v>
      </c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</row>
    <row r="36" spans="1:24" s="80" customFormat="1" ht="15" customHeight="1">
      <c r="A36" s="78">
        <v>30</v>
      </c>
      <c r="B36" s="79">
        <v>15</v>
      </c>
      <c r="C36" s="5" t="s">
        <v>24</v>
      </c>
      <c r="D36" s="24" t="s">
        <v>18</v>
      </c>
      <c r="E36" s="446" t="s">
        <v>382</v>
      </c>
      <c r="F36" s="436" t="s">
        <v>86</v>
      </c>
      <c r="G36" s="106">
        <v>79</v>
      </c>
      <c r="H36" s="408" t="str">
        <f t="shared" si="2"/>
        <v>Khá</v>
      </c>
      <c r="I36" s="412"/>
      <c r="J36" s="424">
        <v>30</v>
      </c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</row>
    <row r="37" spans="1:10" ht="15" customHeight="1">
      <c r="A37" s="78">
        <v>31</v>
      </c>
      <c r="B37" s="79">
        <v>1</v>
      </c>
      <c r="C37" s="5" t="s">
        <v>5</v>
      </c>
      <c r="D37" s="11" t="s">
        <v>30</v>
      </c>
      <c r="E37" s="448" t="s">
        <v>566</v>
      </c>
      <c r="F37" s="436" t="s">
        <v>86</v>
      </c>
      <c r="G37" s="101">
        <v>62</v>
      </c>
      <c r="H37" s="408" t="str">
        <f t="shared" si="2"/>
        <v>TBK</v>
      </c>
      <c r="I37" s="412"/>
      <c r="J37" s="424">
        <v>31</v>
      </c>
    </row>
    <row r="38" spans="1:10" ht="15.75" customHeight="1">
      <c r="A38" s="78">
        <v>32</v>
      </c>
      <c r="B38" s="79">
        <v>2</v>
      </c>
      <c r="C38" s="8" t="s">
        <v>9</v>
      </c>
      <c r="D38" s="4" t="s">
        <v>40</v>
      </c>
      <c r="E38" s="452" t="s">
        <v>369</v>
      </c>
      <c r="F38" s="436" t="s">
        <v>86</v>
      </c>
      <c r="G38" s="101">
        <v>64</v>
      </c>
      <c r="H38" s="408" t="str">
        <f t="shared" si="2"/>
        <v>TBK</v>
      </c>
      <c r="I38" s="412"/>
      <c r="J38" s="424">
        <v>32</v>
      </c>
    </row>
    <row r="39" spans="1:10" ht="15" customHeight="1">
      <c r="A39" s="78">
        <v>33</v>
      </c>
      <c r="B39" s="79">
        <v>3</v>
      </c>
      <c r="C39" s="16" t="s">
        <v>46</v>
      </c>
      <c r="D39" s="4" t="s">
        <v>12</v>
      </c>
      <c r="E39" s="452" t="s">
        <v>373</v>
      </c>
      <c r="F39" s="436" t="s">
        <v>86</v>
      </c>
      <c r="G39" s="101">
        <v>67</v>
      </c>
      <c r="H39" s="408" t="str">
        <f t="shared" si="2"/>
        <v>TBK</v>
      </c>
      <c r="I39" s="412"/>
      <c r="J39" s="424">
        <v>33</v>
      </c>
    </row>
    <row r="40" spans="1:10" ht="15" customHeight="1">
      <c r="A40" s="78">
        <v>34</v>
      </c>
      <c r="B40" s="79">
        <v>4</v>
      </c>
      <c r="C40" s="16" t="s">
        <v>53</v>
      </c>
      <c r="D40" s="4" t="s">
        <v>1</v>
      </c>
      <c r="E40" s="446" t="s">
        <v>377</v>
      </c>
      <c r="F40" s="436" t="s">
        <v>86</v>
      </c>
      <c r="G40" s="101">
        <v>69</v>
      </c>
      <c r="H40" s="408" t="str">
        <f t="shared" si="2"/>
        <v>TBK</v>
      </c>
      <c r="I40" s="412"/>
      <c r="J40" s="424">
        <v>34</v>
      </c>
    </row>
    <row r="41" spans="1:10" ht="15" customHeight="1">
      <c r="A41" s="78">
        <v>35</v>
      </c>
      <c r="B41" s="79">
        <v>5</v>
      </c>
      <c r="C41" s="3" t="s">
        <v>54</v>
      </c>
      <c r="D41" s="23" t="s">
        <v>55</v>
      </c>
      <c r="E41" s="446" t="s">
        <v>571</v>
      </c>
      <c r="F41" s="436" t="s">
        <v>86</v>
      </c>
      <c r="G41" s="101">
        <v>60</v>
      </c>
      <c r="H41" s="408" t="str">
        <f t="shared" si="1"/>
        <v>TBK</v>
      </c>
      <c r="I41" s="412"/>
      <c r="J41" s="424">
        <v>35</v>
      </c>
    </row>
    <row r="42" spans="1:10" ht="15" customHeight="1">
      <c r="A42" s="78">
        <v>36</v>
      </c>
      <c r="B42" s="79">
        <v>6</v>
      </c>
      <c r="C42" s="13" t="s">
        <v>57</v>
      </c>
      <c r="D42" s="22" t="s">
        <v>58</v>
      </c>
      <c r="E42" s="450" t="s">
        <v>572</v>
      </c>
      <c r="F42" s="436" t="s">
        <v>86</v>
      </c>
      <c r="G42" s="101">
        <v>69</v>
      </c>
      <c r="H42" s="408" t="str">
        <f t="shared" si="1"/>
        <v>TBK</v>
      </c>
      <c r="I42" s="412"/>
      <c r="J42" s="424">
        <v>36</v>
      </c>
    </row>
    <row r="43" spans="1:10" ht="15" customHeight="1">
      <c r="A43" s="78">
        <v>37</v>
      </c>
      <c r="B43" s="79">
        <v>7</v>
      </c>
      <c r="C43" s="3" t="s">
        <v>61</v>
      </c>
      <c r="D43" s="23" t="s">
        <v>18</v>
      </c>
      <c r="E43" s="446" t="s">
        <v>381</v>
      </c>
      <c r="F43" s="436" t="s">
        <v>86</v>
      </c>
      <c r="G43" s="106">
        <v>61</v>
      </c>
      <c r="H43" s="408" t="str">
        <f t="shared" si="1"/>
        <v>TBK</v>
      </c>
      <c r="I43" s="412"/>
      <c r="J43" s="424">
        <v>37</v>
      </c>
    </row>
    <row r="44" spans="1:24" s="80" customFormat="1" ht="15" customHeight="1">
      <c r="A44" s="78">
        <v>38</v>
      </c>
      <c r="B44" s="79">
        <v>8</v>
      </c>
      <c r="C44" s="8" t="s">
        <v>4</v>
      </c>
      <c r="D44" s="19" t="s">
        <v>18</v>
      </c>
      <c r="E44" s="448" t="s">
        <v>575</v>
      </c>
      <c r="F44" s="436" t="s">
        <v>86</v>
      </c>
      <c r="G44" s="106">
        <v>64</v>
      </c>
      <c r="H44" s="408" t="str">
        <f t="shared" si="1"/>
        <v>TBK</v>
      </c>
      <c r="I44" s="412"/>
      <c r="J44" s="424">
        <v>38</v>
      </c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</row>
    <row r="45" spans="1:24" s="80" customFormat="1" ht="15" customHeight="1">
      <c r="A45" s="78">
        <v>39</v>
      </c>
      <c r="B45" s="79">
        <v>9</v>
      </c>
      <c r="C45" s="13" t="s">
        <v>65</v>
      </c>
      <c r="D45" s="21" t="s">
        <v>21</v>
      </c>
      <c r="E45" s="446" t="s">
        <v>387</v>
      </c>
      <c r="F45" s="436" t="s">
        <v>86</v>
      </c>
      <c r="G45" s="106">
        <v>62</v>
      </c>
      <c r="H45" s="408" t="str">
        <f t="shared" si="1"/>
        <v>TBK</v>
      </c>
      <c r="I45" s="412"/>
      <c r="J45" s="424">
        <v>39</v>
      </c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</row>
    <row r="46" spans="1:24" s="80" customFormat="1" ht="15" customHeight="1">
      <c r="A46" s="78">
        <v>40</v>
      </c>
      <c r="B46" s="79">
        <v>10</v>
      </c>
      <c r="C46" s="8" t="s">
        <v>71</v>
      </c>
      <c r="D46" s="19" t="s">
        <v>72</v>
      </c>
      <c r="E46" s="454" t="s">
        <v>388</v>
      </c>
      <c r="F46" s="436" t="s">
        <v>86</v>
      </c>
      <c r="G46" s="106">
        <v>64</v>
      </c>
      <c r="H46" s="408" t="str">
        <f t="shared" si="1"/>
        <v>TBK</v>
      </c>
      <c r="I46" s="412"/>
      <c r="J46" s="424">
        <v>40</v>
      </c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</row>
    <row r="47" spans="1:24" s="80" customFormat="1" ht="15" customHeight="1">
      <c r="A47" s="78">
        <v>41</v>
      </c>
      <c r="B47" s="79">
        <v>11</v>
      </c>
      <c r="C47" s="3" t="s">
        <v>75</v>
      </c>
      <c r="D47" s="23" t="s">
        <v>74</v>
      </c>
      <c r="E47" s="448" t="s">
        <v>578</v>
      </c>
      <c r="F47" s="436" t="s">
        <v>86</v>
      </c>
      <c r="G47" s="106">
        <v>64</v>
      </c>
      <c r="H47" s="408" t="str">
        <f t="shared" si="1"/>
        <v>TBK</v>
      </c>
      <c r="I47" s="412"/>
      <c r="J47" s="424">
        <v>41</v>
      </c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</row>
    <row r="48" spans="1:24" s="80" customFormat="1" ht="15" customHeight="1">
      <c r="A48" s="78">
        <v>42</v>
      </c>
      <c r="B48" s="79">
        <v>12</v>
      </c>
      <c r="C48" s="8" t="s">
        <v>78</v>
      </c>
      <c r="D48" s="19" t="s">
        <v>77</v>
      </c>
      <c r="E48" s="456" t="s">
        <v>390</v>
      </c>
      <c r="F48" s="436" t="s">
        <v>86</v>
      </c>
      <c r="G48" s="106">
        <v>65</v>
      </c>
      <c r="H48" s="408" t="str">
        <f t="shared" si="1"/>
        <v>TBK</v>
      </c>
      <c r="I48" s="412"/>
      <c r="J48" s="424">
        <v>42</v>
      </c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</row>
    <row r="49" spans="1:24" s="80" customFormat="1" ht="15" customHeight="1">
      <c r="A49" s="78">
        <v>43</v>
      </c>
      <c r="B49" s="79">
        <v>13</v>
      </c>
      <c r="C49" s="3" t="s">
        <v>5</v>
      </c>
      <c r="D49" s="23" t="s">
        <v>80</v>
      </c>
      <c r="E49" s="446" t="s">
        <v>392</v>
      </c>
      <c r="F49" s="436" t="s">
        <v>86</v>
      </c>
      <c r="G49" s="106">
        <v>60</v>
      </c>
      <c r="H49" s="408" t="str">
        <f t="shared" si="1"/>
        <v>TBK</v>
      </c>
      <c r="I49" s="412"/>
      <c r="J49" s="424">
        <v>43</v>
      </c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</row>
    <row r="50" spans="1:24" s="80" customFormat="1" ht="15" customHeight="1">
      <c r="A50" s="78">
        <v>44</v>
      </c>
      <c r="B50" s="79">
        <v>14</v>
      </c>
      <c r="C50" s="6" t="s">
        <v>4</v>
      </c>
      <c r="D50" s="25" t="s">
        <v>7</v>
      </c>
      <c r="E50" s="452" t="s">
        <v>353</v>
      </c>
      <c r="F50" s="436" t="s">
        <v>86</v>
      </c>
      <c r="G50" s="106">
        <v>69</v>
      </c>
      <c r="H50" s="408" t="str">
        <f t="shared" si="1"/>
        <v>TBK</v>
      </c>
      <c r="I50" s="412"/>
      <c r="J50" s="424">
        <v>44</v>
      </c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</row>
    <row r="51" spans="1:24" s="80" customFormat="1" ht="15" customHeight="1">
      <c r="A51" s="78">
        <v>45</v>
      </c>
      <c r="B51" s="79">
        <v>15</v>
      </c>
      <c r="C51" s="8" t="s">
        <v>84</v>
      </c>
      <c r="D51" s="19" t="s">
        <v>85</v>
      </c>
      <c r="E51" s="448" t="s">
        <v>580</v>
      </c>
      <c r="F51" s="436" t="s">
        <v>86</v>
      </c>
      <c r="G51" s="106">
        <v>60</v>
      </c>
      <c r="H51" s="408" t="str">
        <f t="shared" si="1"/>
        <v>TBK</v>
      </c>
      <c r="I51" s="412"/>
      <c r="J51" s="424">
        <v>45</v>
      </c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</row>
    <row r="52" spans="1:24" s="80" customFormat="1" ht="15" customHeight="1">
      <c r="A52" s="78">
        <v>46</v>
      </c>
      <c r="B52" s="79">
        <v>16</v>
      </c>
      <c r="C52" s="26" t="s">
        <v>87</v>
      </c>
      <c r="D52" s="21" t="s">
        <v>20</v>
      </c>
      <c r="E52" s="448" t="s">
        <v>581</v>
      </c>
      <c r="F52" s="436" t="s">
        <v>86</v>
      </c>
      <c r="G52" s="106">
        <v>62</v>
      </c>
      <c r="H52" s="408" t="str">
        <f t="shared" si="1"/>
        <v>TBK</v>
      </c>
      <c r="I52" s="412"/>
      <c r="J52" s="424">
        <v>46</v>
      </c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</row>
    <row r="53" spans="1:24" s="420" customFormat="1" ht="15" customHeight="1">
      <c r="A53" s="83">
        <v>47</v>
      </c>
      <c r="B53" s="493">
        <v>1</v>
      </c>
      <c r="C53" s="494" t="s">
        <v>76</v>
      </c>
      <c r="D53" s="495" t="s">
        <v>77</v>
      </c>
      <c r="E53" s="496" t="s">
        <v>579</v>
      </c>
      <c r="F53" s="497" t="s">
        <v>86</v>
      </c>
      <c r="G53" s="498"/>
      <c r="H53" s="499" t="s">
        <v>564</v>
      </c>
      <c r="I53" s="544" t="s">
        <v>588</v>
      </c>
      <c r="J53" s="424">
        <v>47</v>
      </c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</row>
    <row r="54" spans="1:10" s="424" customFormat="1" ht="15" customHeight="1">
      <c r="A54" s="476">
        <v>1</v>
      </c>
      <c r="B54" s="477">
        <v>1</v>
      </c>
      <c r="C54" s="486" t="s">
        <v>133</v>
      </c>
      <c r="D54" s="487" t="s">
        <v>134</v>
      </c>
      <c r="E54" s="488" t="s">
        <v>415</v>
      </c>
      <c r="F54" s="489" t="s">
        <v>96</v>
      </c>
      <c r="G54" s="490">
        <v>84</v>
      </c>
      <c r="H54" s="491" t="str">
        <f>IF(G54&lt;30,"KÐm",IF(G54&lt;=49,"YÕu",IF(G54&lt;=59,"TB",IF(G54&lt;=69,"TBK",IF(G54&lt;=79,"Kh¸",IF(G54&lt;=89,"Tèt","XuÊt s¾c"))))))</f>
        <v>Tèt</v>
      </c>
      <c r="I54" s="492"/>
      <c r="J54" s="424">
        <v>48</v>
      </c>
    </row>
    <row r="55" spans="1:10" s="424" customFormat="1" ht="15" customHeight="1">
      <c r="A55" s="78">
        <v>2</v>
      </c>
      <c r="B55" s="79">
        <v>2</v>
      </c>
      <c r="C55" s="31" t="s">
        <v>139</v>
      </c>
      <c r="D55" s="32" t="s">
        <v>140</v>
      </c>
      <c r="E55" s="457" t="s">
        <v>419</v>
      </c>
      <c r="F55" s="438" t="s">
        <v>96</v>
      </c>
      <c r="G55" s="148">
        <v>81</v>
      </c>
      <c r="H55" s="149" t="str">
        <f>IF(G55&lt;30,"KÐm",IF(G55&lt;=49,"YÕu",IF(G55&lt;=59,"TB",IF(G55&lt;=69,"TBK",IF(G55&lt;=79,"Kh¸",IF(G55&lt;=89,"Tèt","XuÊt s¾c"))))))</f>
        <v>Tèt</v>
      </c>
      <c r="I55" s="151"/>
      <c r="J55" s="424">
        <v>49</v>
      </c>
    </row>
    <row r="56" spans="1:10" s="424" customFormat="1" ht="15" customHeight="1">
      <c r="A56" s="78">
        <v>3</v>
      </c>
      <c r="B56" s="79">
        <v>3</v>
      </c>
      <c r="C56" s="31" t="s">
        <v>145</v>
      </c>
      <c r="D56" s="32" t="s">
        <v>146</v>
      </c>
      <c r="E56" s="457" t="s">
        <v>424</v>
      </c>
      <c r="F56" s="438" t="s">
        <v>96</v>
      </c>
      <c r="G56" s="148">
        <v>86</v>
      </c>
      <c r="H56" s="149" t="str">
        <f>IF(G56&lt;30,"KÐm",IF(G56&lt;=49,"YÕu",IF(G56&lt;=59,"TB",IF(G56&lt;=69,"TBK",IF(G56&lt;=79,"Kh¸",IF(G56&lt;=89,"Tèt","XuÊt s¾c"))))))</f>
        <v>Tèt</v>
      </c>
      <c r="I56" s="151"/>
      <c r="J56" s="424">
        <v>50</v>
      </c>
    </row>
    <row r="57" spans="1:10" s="424" customFormat="1" ht="15" customHeight="1">
      <c r="A57" s="78">
        <v>4</v>
      </c>
      <c r="B57" s="79">
        <v>4</v>
      </c>
      <c r="C57" s="31" t="s">
        <v>5</v>
      </c>
      <c r="D57" s="32" t="s">
        <v>147</v>
      </c>
      <c r="E57" s="457" t="s">
        <v>425</v>
      </c>
      <c r="F57" s="438" t="s">
        <v>96</v>
      </c>
      <c r="G57" s="148">
        <v>81</v>
      </c>
      <c r="H57" s="149" t="str">
        <f>IF(G57&lt;30,"KÐm",IF(G57&lt;=49,"YÕu",IF(G57&lt;=59,"TB",IF(G57&lt;=69,"TBK",IF(G57&lt;=79,"Kh¸",IF(G57&lt;=89,"Tèt","XuÊt s¾c"))))))</f>
        <v>Tèt</v>
      </c>
      <c r="I57" s="151"/>
      <c r="J57" s="424">
        <v>51</v>
      </c>
    </row>
    <row r="58" spans="1:24" s="80" customFormat="1" ht="15" customHeight="1">
      <c r="A58" s="78">
        <v>5</v>
      </c>
      <c r="B58" s="79">
        <v>1</v>
      </c>
      <c r="C58" s="31" t="s">
        <v>95</v>
      </c>
      <c r="D58" s="30" t="s">
        <v>0</v>
      </c>
      <c r="E58" s="457" t="s">
        <v>373</v>
      </c>
      <c r="F58" s="438" t="s">
        <v>96</v>
      </c>
      <c r="G58" s="148">
        <v>72</v>
      </c>
      <c r="H58" s="149" t="str">
        <f aca="true" t="shared" si="3" ref="H58:H111">IF(G58&lt;30,"KÐm",IF(G58&lt;=49,"YÕu",IF(G58&lt;=59,"TB",IF(G58&lt;=69,"TBK",IF(G58&lt;=79,"Kh¸",IF(G58&lt;=89,"Tèt","XuÊt s¾c"))))))</f>
        <v>Kh¸</v>
      </c>
      <c r="I58" s="151"/>
      <c r="J58" s="424">
        <v>52</v>
      </c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</row>
    <row r="59" spans="1:24" s="80" customFormat="1" ht="15" customHeight="1">
      <c r="A59" s="78">
        <v>6</v>
      </c>
      <c r="B59" s="79">
        <v>2</v>
      </c>
      <c r="C59" s="31" t="s">
        <v>98</v>
      </c>
      <c r="D59" s="32" t="s">
        <v>99</v>
      </c>
      <c r="E59" s="457" t="s">
        <v>377</v>
      </c>
      <c r="F59" s="438" t="s">
        <v>96</v>
      </c>
      <c r="G59" s="148">
        <v>70</v>
      </c>
      <c r="H59" s="149" t="str">
        <f t="shared" si="3"/>
        <v>Kh¸</v>
      </c>
      <c r="I59" s="151"/>
      <c r="J59" s="424">
        <v>53</v>
      </c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</row>
    <row r="60" spans="1:24" s="80" customFormat="1" ht="15" customHeight="1">
      <c r="A60" s="78">
        <v>7</v>
      </c>
      <c r="B60" s="79">
        <v>3</v>
      </c>
      <c r="C60" s="31" t="s">
        <v>102</v>
      </c>
      <c r="D60" s="32" t="s">
        <v>103</v>
      </c>
      <c r="E60" s="457" t="s">
        <v>395</v>
      </c>
      <c r="F60" s="438" t="s">
        <v>96</v>
      </c>
      <c r="G60" s="148">
        <v>73</v>
      </c>
      <c r="H60" s="149" t="str">
        <f t="shared" si="3"/>
        <v>Kh¸</v>
      </c>
      <c r="I60" s="151"/>
      <c r="J60" s="424">
        <v>54</v>
      </c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</row>
    <row r="61" spans="1:24" s="80" customFormat="1" ht="15" customHeight="1">
      <c r="A61" s="78">
        <v>8</v>
      </c>
      <c r="B61" s="79">
        <v>4</v>
      </c>
      <c r="C61" s="29" t="s">
        <v>104</v>
      </c>
      <c r="D61" s="30" t="s">
        <v>105</v>
      </c>
      <c r="E61" s="458" t="s">
        <v>396</v>
      </c>
      <c r="F61" s="438" t="s">
        <v>96</v>
      </c>
      <c r="G61" s="148">
        <v>74</v>
      </c>
      <c r="H61" s="149" t="str">
        <f t="shared" si="3"/>
        <v>Kh¸</v>
      </c>
      <c r="I61" s="151"/>
      <c r="J61" s="424">
        <v>55</v>
      </c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</row>
    <row r="62" spans="1:24" s="80" customFormat="1" ht="15" customHeight="1">
      <c r="A62" s="78">
        <v>9</v>
      </c>
      <c r="B62" s="79">
        <v>5</v>
      </c>
      <c r="C62" s="31" t="s">
        <v>106</v>
      </c>
      <c r="D62" s="32" t="s">
        <v>107</v>
      </c>
      <c r="E62" s="457" t="s">
        <v>397</v>
      </c>
      <c r="F62" s="438" t="s">
        <v>96</v>
      </c>
      <c r="G62" s="148">
        <v>72</v>
      </c>
      <c r="H62" s="149" t="str">
        <f t="shared" si="3"/>
        <v>Kh¸</v>
      </c>
      <c r="I62" s="153"/>
      <c r="J62" s="424">
        <v>56</v>
      </c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</row>
    <row r="63" spans="1:10" ht="15" customHeight="1">
      <c r="A63" s="78">
        <v>10</v>
      </c>
      <c r="B63" s="79">
        <v>6</v>
      </c>
      <c r="C63" s="29" t="s">
        <v>97</v>
      </c>
      <c r="D63" s="30" t="s">
        <v>108</v>
      </c>
      <c r="E63" s="458" t="s">
        <v>398</v>
      </c>
      <c r="F63" s="438" t="s">
        <v>96</v>
      </c>
      <c r="G63" s="148">
        <v>72</v>
      </c>
      <c r="H63" s="149" t="str">
        <f t="shared" si="3"/>
        <v>Kh¸</v>
      </c>
      <c r="I63" s="151"/>
      <c r="J63" s="424">
        <v>57</v>
      </c>
    </row>
    <row r="64" spans="1:10" ht="15" customHeight="1">
      <c r="A64" s="78">
        <v>11</v>
      </c>
      <c r="B64" s="79">
        <v>7</v>
      </c>
      <c r="C64" s="31" t="s">
        <v>112</v>
      </c>
      <c r="D64" s="32" t="s">
        <v>113</v>
      </c>
      <c r="E64" s="457" t="s">
        <v>400</v>
      </c>
      <c r="F64" s="438" t="s">
        <v>96</v>
      </c>
      <c r="G64" s="148">
        <v>71</v>
      </c>
      <c r="H64" s="149" t="str">
        <f t="shared" si="3"/>
        <v>Kh¸</v>
      </c>
      <c r="I64" s="151"/>
      <c r="J64" s="424">
        <v>58</v>
      </c>
    </row>
    <row r="65" spans="1:10" ht="15" customHeight="1">
      <c r="A65" s="78">
        <v>12</v>
      </c>
      <c r="B65" s="79">
        <v>8</v>
      </c>
      <c r="C65" s="29" t="s">
        <v>120</v>
      </c>
      <c r="D65" s="30" t="s">
        <v>45</v>
      </c>
      <c r="E65" s="458" t="s">
        <v>406</v>
      </c>
      <c r="F65" s="438" t="s">
        <v>96</v>
      </c>
      <c r="G65" s="148">
        <v>73</v>
      </c>
      <c r="H65" s="149" t="str">
        <f t="shared" si="3"/>
        <v>Kh¸</v>
      </c>
      <c r="I65" s="151"/>
      <c r="J65" s="424">
        <v>59</v>
      </c>
    </row>
    <row r="66" spans="1:10" s="424" customFormat="1" ht="15" customHeight="1">
      <c r="A66" s="78">
        <v>13</v>
      </c>
      <c r="B66" s="79">
        <v>9</v>
      </c>
      <c r="C66" s="36" t="s">
        <v>121</v>
      </c>
      <c r="D66" s="37" t="s">
        <v>122</v>
      </c>
      <c r="E66" s="446" t="s">
        <v>407</v>
      </c>
      <c r="F66" s="438" t="s">
        <v>96</v>
      </c>
      <c r="G66" s="148">
        <v>72</v>
      </c>
      <c r="H66" s="149" t="str">
        <f t="shared" si="3"/>
        <v>Kh¸</v>
      </c>
      <c r="I66" s="151"/>
      <c r="J66" s="424">
        <v>60</v>
      </c>
    </row>
    <row r="67" spans="1:10" s="424" customFormat="1" ht="15" customHeight="1">
      <c r="A67" s="78">
        <v>14</v>
      </c>
      <c r="B67" s="79">
        <v>10</v>
      </c>
      <c r="C67" s="31" t="s">
        <v>123</v>
      </c>
      <c r="D67" s="32" t="s">
        <v>124</v>
      </c>
      <c r="E67" s="457" t="s">
        <v>408</v>
      </c>
      <c r="F67" s="438" t="s">
        <v>96</v>
      </c>
      <c r="G67" s="148">
        <v>70</v>
      </c>
      <c r="H67" s="149" t="str">
        <f t="shared" si="3"/>
        <v>Kh¸</v>
      </c>
      <c r="I67" s="151"/>
      <c r="J67" s="424">
        <v>61</v>
      </c>
    </row>
    <row r="68" spans="1:10" s="424" customFormat="1" ht="15" customHeight="1">
      <c r="A68" s="78">
        <v>15</v>
      </c>
      <c r="B68" s="79">
        <v>11</v>
      </c>
      <c r="C68" s="31" t="s">
        <v>5</v>
      </c>
      <c r="D68" s="32" t="s">
        <v>126</v>
      </c>
      <c r="E68" s="457" t="s">
        <v>410</v>
      </c>
      <c r="F68" s="438" t="s">
        <v>96</v>
      </c>
      <c r="G68" s="148">
        <v>70</v>
      </c>
      <c r="H68" s="149" t="str">
        <f t="shared" si="3"/>
        <v>Kh¸</v>
      </c>
      <c r="I68" s="151"/>
      <c r="J68" s="424">
        <v>62</v>
      </c>
    </row>
    <row r="69" spans="1:10" s="424" customFormat="1" ht="15" customHeight="1">
      <c r="A69" s="78">
        <v>16</v>
      </c>
      <c r="B69" s="79">
        <v>12</v>
      </c>
      <c r="C69" s="31" t="s">
        <v>127</v>
      </c>
      <c r="D69" s="32" t="s">
        <v>128</v>
      </c>
      <c r="E69" s="457" t="s">
        <v>411</v>
      </c>
      <c r="F69" s="438" t="s">
        <v>96</v>
      </c>
      <c r="G69" s="148">
        <v>72</v>
      </c>
      <c r="H69" s="149" t="str">
        <f t="shared" si="3"/>
        <v>Kh¸</v>
      </c>
      <c r="I69" s="151"/>
      <c r="J69" s="424">
        <v>63</v>
      </c>
    </row>
    <row r="70" spans="1:10" s="424" customFormat="1" ht="15" customHeight="1">
      <c r="A70" s="78">
        <v>17</v>
      </c>
      <c r="B70" s="79">
        <v>13</v>
      </c>
      <c r="C70" s="31" t="s">
        <v>5</v>
      </c>
      <c r="D70" s="32" t="s">
        <v>18</v>
      </c>
      <c r="E70" s="457" t="s">
        <v>413</v>
      </c>
      <c r="F70" s="438" t="s">
        <v>96</v>
      </c>
      <c r="G70" s="148">
        <v>76</v>
      </c>
      <c r="H70" s="149" t="str">
        <f t="shared" si="3"/>
        <v>Kh¸</v>
      </c>
      <c r="I70" s="151"/>
      <c r="J70" s="424">
        <v>64</v>
      </c>
    </row>
    <row r="71" spans="1:10" s="424" customFormat="1" ht="15" customHeight="1">
      <c r="A71" s="78">
        <v>18</v>
      </c>
      <c r="B71" s="79">
        <v>14</v>
      </c>
      <c r="C71" s="31" t="s">
        <v>97</v>
      </c>
      <c r="D71" s="32" t="s">
        <v>142</v>
      </c>
      <c r="E71" s="460" t="s">
        <v>422</v>
      </c>
      <c r="F71" s="438" t="s">
        <v>96</v>
      </c>
      <c r="G71" s="149">
        <v>72</v>
      </c>
      <c r="H71" s="149" t="str">
        <f aca="true" t="shared" si="4" ref="H71:H80">IF(G71&lt;30,"KÐm",IF(G71&lt;=49,"YÕu",IF(G71&lt;=59,"TB",IF(G71&lt;=69,"TBK",IF(G71&lt;=79,"Kh¸",IF(G71&lt;=89,"Tèt","XuÊt s¾c"))))))</f>
        <v>Kh¸</v>
      </c>
      <c r="I71" s="151"/>
      <c r="J71" s="424">
        <v>65</v>
      </c>
    </row>
    <row r="72" spans="1:10" s="424" customFormat="1" ht="15" customHeight="1">
      <c r="A72" s="78">
        <v>19</v>
      </c>
      <c r="B72" s="79">
        <v>15</v>
      </c>
      <c r="C72" s="31" t="s">
        <v>143</v>
      </c>
      <c r="D72" s="32" t="s">
        <v>144</v>
      </c>
      <c r="E72" s="457" t="s">
        <v>423</v>
      </c>
      <c r="F72" s="438" t="s">
        <v>96</v>
      </c>
      <c r="G72" s="148">
        <v>72</v>
      </c>
      <c r="H72" s="149" t="str">
        <f t="shared" si="4"/>
        <v>Kh¸</v>
      </c>
      <c r="I72" s="158"/>
      <c r="J72" s="424">
        <v>66</v>
      </c>
    </row>
    <row r="73" spans="1:10" s="424" customFormat="1" ht="15" customHeight="1">
      <c r="A73" s="78">
        <v>20</v>
      </c>
      <c r="B73" s="79">
        <v>16</v>
      </c>
      <c r="C73" s="31" t="s">
        <v>54</v>
      </c>
      <c r="D73" s="32" t="s">
        <v>148</v>
      </c>
      <c r="E73" s="457" t="s">
        <v>426</v>
      </c>
      <c r="F73" s="438" t="s">
        <v>96</v>
      </c>
      <c r="G73" s="148">
        <v>76</v>
      </c>
      <c r="H73" s="149" t="str">
        <f t="shared" si="4"/>
        <v>Kh¸</v>
      </c>
      <c r="I73" s="151"/>
      <c r="J73" s="424">
        <v>67</v>
      </c>
    </row>
    <row r="74" spans="1:10" ht="15" customHeight="1">
      <c r="A74" s="78">
        <v>21</v>
      </c>
      <c r="B74" s="79">
        <v>17</v>
      </c>
      <c r="C74" s="31" t="s">
        <v>149</v>
      </c>
      <c r="D74" s="32" t="s">
        <v>74</v>
      </c>
      <c r="E74" s="457" t="s">
        <v>428</v>
      </c>
      <c r="F74" s="438" t="s">
        <v>96</v>
      </c>
      <c r="G74" s="148">
        <v>70</v>
      </c>
      <c r="H74" s="149" t="str">
        <f t="shared" si="4"/>
        <v>Kh¸</v>
      </c>
      <c r="I74" s="151"/>
      <c r="J74" s="424">
        <v>68</v>
      </c>
    </row>
    <row r="75" spans="1:10" ht="15" customHeight="1">
      <c r="A75" s="78">
        <v>22</v>
      </c>
      <c r="B75" s="79">
        <v>18</v>
      </c>
      <c r="C75" s="31" t="s">
        <v>109</v>
      </c>
      <c r="D75" s="32" t="s">
        <v>150</v>
      </c>
      <c r="E75" s="457" t="s">
        <v>429</v>
      </c>
      <c r="F75" s="438" t="s">
        <v>96</v>
      </c>
      <c r="G75" s="148">
        <v>73</v>
      </c>
      <c r="H75" s="149" t="str">
        <f t="shared" si="4"/>
        <v>Kh¸</v>
      </c>
      <c r="I75" s="151"/>
      <c r="J75" s="424">
        <v>69</v>
      </c>
    </row>
    <row r="76" spans="1:10" ht="15" customHeight="1">
      <c r="A76" s="78">
        <v>23</v>
      </c>
      <c r="B76" s="79">
        <v>19</v>
      </c>
      <c r="C76" s="31" t="s">
        <v>151</v>
      </c>
      <c r="D76" s="32" t="s">
        <v>152</v>
      </c>
      <c r="E76" s="457" t="s">
        <v>430</v>
      </c>
      <c r="F76" s="438" t="s">
        <v>96</v>
      </c>
      <c r="G76" s="149">
        <v>72</v>
      </c>
      <c r="H76" s="149" t="str">
        <f t="shared" si="4"/>
        <v>Kh¸</v>
      </c>
      <c r="I76" s="151"/>
      <c r="J76" s="424">
        <v>70</v>
      </c>
    </row>
    <row r="77" spans="1:10" ht="15" customHeight="1">
      <c r="A77" s="78">
        <v>24</v>
      </c>
      <c r="B77" s="79">
        <v>20</v>
      </c>
      <c r="C77" s="31" t="s">
        <v>154</v>
      </c>
      <c r="D77" s="32" t="s">
        <v>155</v>
      </c>
      <c r="E77" s="458" t="s">
        <v>432</v>
      </c>
      <c r="F77" s="438" t="s">
        <v>96</v>
      </c>
      <c r="G77" s="148">
        <v>76</v>
      </c>
      <c r="H77" s="149" t="str">
        <f t="shared" si="4"/>
        <v>Kh¸</v>
      </c>
      <c r="I77" s="151"/>
      <c r="J77" s="424">
        <v>71</v>
      </c>
    </row>
    <row r="78" spans="1:10" ht="15" customHeight="1">
      <c r="A78" s="78">
        <v>25</v>
      </c>
      <c r="B78" s="79">
        <v>21</v>
      </c>
      <c r="C78" s="31" t="s">
        <v>157</v>
      </c>
      <c r="D78" s="32" t="s">
        <v>158</v>
      </c>
      <c r="E78" s="461" t="s">
        <v>434</v>
      </c>
      <c r="F78" s="438" t="s">
        <v>96</v>
      </c>
      <c r="G78" s="148">
        <v>77</v>
      </c>
      <c r="H78" s="149" t="str">
        <f t="shared" si="4"/>
        <v>Kh¸</v>
      </c>
      <c r="I78" s="151"/>
      <c r="J78" s="424">
        <v>72</v>
      </c>
    </row>
    <row r="79" spans="1:24" s="80" customFormat="1" ht="15" customHeight="1">
      <c r="A79" s="78">
        <v>26</v>
      </c>
      <c r="B79" s="79">
        <v>1</v>
      </c>
      <c r="C79" s="31" t="s">
        <v>100</v>
      </c>
      <c r="D79" s="32" t="s">
        <v>101</v>
      </c>
      <c r="E79" s="457" t="s">
        <v>394</v>
      </c>
      <c r="F79" s="438" t="s">
        <v>96</v>
      </c>
      <c r="G79" s="148">
        <v>67</v>
      </c>
      <c r="H79" s="149" t="str">
        <f t="shared" si="4"/>
        <v>TBK</v>
      </c>
      <c r="I79" s="151"/>
      <c r="J79" s="424">
        <v>73</v>
      </c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</row>
    <row r="80" spans="1:10" ht="15" customHeight="1">
      <c r="A80" s="78">
        <v>27</v>
      </c>
      <c r="B80" s="79">
        <v>2</v>
      </c>
      <c r="C80" s="31" t="s">
        <v>117</v>
      </c>
      <c r="D80" s="32" t="s">
        <v>118</v>
      </c>
      <c r="E80" s="457" t="s">
        <v>403</v>
      </c>
      <c r="F80" s="438" t="s">
        <v>96</v>
      </c>
      <c r="G80" s="148">
        <v>61</v>
      </c>
      <c r="H80" s="149" t="str">
        <f t="shared" si="4"/>
        <v>TBK</v>
      </c>
      <c r="I80" s="151"/>
      <c r="J80" s="424">
        <v>74</v>
      </c>
    </row>
    <row r="81" spans="1:10" s="424" customFormat="1" ht="15" customHeight="1">
      <c r="A81" s="78">
        <v>28</v>
      </c>
      <c r="B81" s="79">
        <v>3</v>
      </c>
      <c r="C81" s="31" t="s">
        <v>131</v>
      </c>
      <c r="D81" s="30" t="s">
        <v>132</v>
      </c>
      <c r="E81" s="457" t="s">
        <v>414</v>
      </c>
      <c r="F81" s="438" t="s">
        <v>96</v>
      </c>
      <c r="G81" s="148">
        <v>67</v>
      </c>
      <c r="H81" s="149" t="str">
        <f t="shared" si="3"/>
        <v>TBK</v>
      </c>
      <c r="I81" s="151"/>
      <c r="J81" s="424">
        <v>75</v>
      </c>
    </row>
    <row r="82" spans="1:10" s="424" customFormat="1" ht="15" customHeight="1">
      <c r="A82" s="78">
        <v>29</v>
      </c>
      <c r="B82" s="79">
        <v>4</v>
      </c>
      <c r="C82" s="31" t="s">
        <v>91</v>
      </c>
      <c r="D82" s="32" t="s">
        <v>137</v>
      </c>
      <c r="E82" s="459" t="s">
        <v>417</v>
      </c>
      <c r="F82" s="438" t="s">
        <v>96</v>
      </c>
      <c r="G82" s="148">
        <v>65</v>
      </c>
      <c r="H82" s="149" t="str">
        <f t="shared" si="3"/>
        <v>TBK</v>
      </c>
      <c r="I82" s="151"/>
      <c r="J82" s="424">
        <v>76</v>
      </c>
    </row>
    <row r="83" spans="1:10" s="424" customFormat="1" ht="15" customHeight="1">
      <c r="A83" s="78">
        <v>30</v>
      </c>
      <c r="B83" s="79">
        <v>5</v>
      </c>
      <c r="C83" s="31" t="s">
        <v>5</v>
      </c>
      <c r="D83" s="32" t="s">
        <v>94</v>
      </c>
      <c r="E83" s="457" t="s">
        <v>420</v>
      </c>
      <c r="F83" s="438" t="s">
        <v>96</v>
      </c>
      <c r="G83" s="148">
        <v>65</v>
      </c>
      <c r="H83" s="149" t="str">
        <f t="shared" si="3"/>
        <v>TBK</v>
      </c>
      <c r="I83" s="151"/>
      <c r="J83" s="424">
        <v>77</v>
      </c>
    </row>
    <row r="84" spans="1:10" s="424" customFormat="1" ht="15" customHeight="1">
      <c r="A84" s="78">
        <v>31</v>
      </c>
      <c r="B84" s="79">
        <v>6</v>
      </c>
      <c r="C84" s="31" t="s">
        <v>19</v>
      </c>
      <c r="D84" s="32" t="s">
        <v>141</v>
      </c>
      <c r="E84" s="458" t="s">
        <v>421</v>
      </c>
      <c r="F84" s="438" t="s">
        <v>96</v>
      </c>
      <c r="G84" s="148">
        <v>61</v>
      </c>
      <c r="H84" s="149" t="str">
        <f t="shared" si="3"/>
        <v>TBK</v>
      </c>
      <c r="I84" s="151"/>
      <c r="J84" s="424">
        <v>78</v>
      </c>
    </row>
    <row r="85" spans="1:10" ht="15" customHeight="1">
      <c r="A85" s="78">
        <v>32</v>
      </c>
      <c r="B85" s="79">
        <v>7</v>
      </c>
      <c r="C85" s="31" t="s">
        <v>153</v>
      </c>
      <c r="D85" s="32" t="s">
        <v>82</v>
      </c>
      <c r="E85" s="458" t="s">
        <v>431</v>
      </c>
      <c r="F85" s="438" t="s">
        <v>96</v>
      </c>
      <c r="G85" s="148">
        <v>61</v>
      </c>
      <c r="H85" s="149" t="str">
        <f t="shared" si="3"/>
        <v>TBK</v>
      </c>
      <c r="I85" s="151"/>
      <c r="J85" s="424">
        <v>79</v>
      </c>
    </row>
    <row r="86" spans="1:10" ht="15" customHeight="1">
      <c r="A86" s="78">
        <v>33</v>
      </c>
      <c r="B86" s="79">
        <v>8</v>
      </c>
      <c r="C86" s="31" t="s">
        <v>156</v>
      </c>
      <c r="D86" s="32" t="s">
        <v>92</v>
      </c>
      <c r="E86" s="461" t="s">
        <v>433</v>
      </c>
      <c r="F86" s="438" t="s">
        <v>96</v>
      </c>
      <c r="G86" s="148">
        <v>66</v>
      </c>
      <c r="H86" s="149" t="str">
        <f t="shared" si="3"/>
        <v>TBK</v>
      </c>
      <c r="I86" s="151"/>
      <c r="J86" s="424">
        <v>80</v>
      </c>
    </row>
    <row r="87" spans="1:10" ht="15" customHeight="1">
      <c r="A87" s="78">
        <v>34</v>
      </c>
      <c r="B87" s="79">
        <v>1</v>
      </c>
      <c r="C87" s="31" t="s">
        <v>114</v>
      </c>
      <c r="D87" s="32" t="s">
        <v>113</v>
      </c>
      <c r="E87" s="457" t="s">
        <v>401</v>
      </c>
      <c r="F87" s="438" t="s">
        <v>96</v>
      </c>
      <c r="G87" s="148">
        <v>50</v>
      </c>
      <c r="H87" s="149" t="str">
        <f aca="true" t="shared" si="5" ref="H87:H101">IF(G87&lt;30,"KÐm",IF(G87&lt;=49,"YÕu",IF(G87&lt;=59,"TB",IF(G87&lt;=69,"TBK",IF(G87&lt;=79,"Kh¸",IF(G87&lt;=89,"Tèt","XuÊt s¾c"))))))</f>
        <v>TB</v>
      </c>
      <c r="I87" s="151"/>
      <c r="J87" s="424">
        <v>81</v>
      </c>
    </row>
    <row r="88" spans="1:10" ht="15" customHeight="1">
      <c r="A88" s="83">
        <v>35</v>
      </c>
      <c r="B88" s="480">
        <v>2</v>
      </c>
      <c r="C88" s="506" t="s">
        <v>5</v>
      </c>
      <c r="D88" s="507" t="s">
        <v>72</v>
      </c>
      <c r="E88" s="508" t="s">
        <v>427</v>
      </c>
      <c r="F88" s="509" t="s">
        <v>96</v>
      </c>
      <c r="G88" s="510">
        <v>55</v>
      </c>
      <c r="H88" s="511" t="str">
        <f t="shared" si="5"/>
        <v>TB</v>
      </c>
      <c r="I88" s="512"/>
      <c r="J88" s="424">
        <v>82</v>
      </c>
    </row>
    <row r="89" spans="1:10" s="424" customFormat="1" ht="15" customHeight="1">
      <c r="A89" s="476">
        <v>1</v>
      </c>
      <c r="B89" s="500">
        <v>1</v>
      </c>
      <c r="C89" s="501" t="s">
        <v>109</v>
      </c>
      <c r="D89" s="502" t="s">
        <v>185</v>
      </c>
      <c r="E89" s="503" t="s">
        <v>452</v>
      </c>
      <c r="F89" s="504" t="s">
        <v>160</v>
      </c>
      <c r="G89" s="505">
        <v>90</v>
      </c>
      <c r="H89" s="491" t="str">
        <f t="shared" si="5"/>
        <v>XuÊt s¾c</v>
      </c>
      <c r="I89" s="492"/>
      <c r="J89" s="424">
        <v>83</v>
      </c>
    </row>
    <row r="90" spans="1:10" ht="15" customHeight="1">
      <c r="A90" s="78">
        <v>2</v>
      </c>
      <c r="B90" s="79">
        <v>1</v>
      </c>
      <c r="C90" s="38" t="s">
        <v>162</v>
      </c>
      <c r="D90" s="42" t="s">
        <v>29</v>
      </c>
      <c r="E90" s="456" t="s">
        <v>437</v>
      </c>
      <c r="F90" s="440" t="s">
        <v>160</v>
      </c>
      <c r="G90" s="107">
        <v>80</v>
      </c>
      <c r="H90" s="149" t="str">
        <f t="shared" si="5"/>
        <v>Tèt</v>
      </c>
      <c r="I90" s="151"/>
      <c r="J90" s="424">
        <v>84</v>
      </c>
    </row>
    <row r="91" spans="1:10" ht="15" customHeight="1">
      <c r="A91" s="78">
        <v>3</v>
      </c>
      <c r="B91" s="81">
        <v>2</v>
      </c>
      <c r="C91" s="43" t="s">
        <v>91</v>
      </c>
      <c r="D91" s="39" t="s">
        <v>163</v>
      </c>
      <c r="E91" s="456" t="s">
        <v>438</v>
      </c>
      <c r="F91" s="440" t="s">
        <v>160</v>
      </c>
      <c r="G91" s="107">
        <v>80</v>
      </c>
      <c r="H91" s="149" t="str">
        <f t="shared" si="5"/>
        <v>Tèt</v>
      </c>
      <c r="I91" s="151"/>
      <c r="J91" s="424">
        <v>85</v>
      </c>
    </row>
    <row r="92" spans="1:10" ht="15" customHeight="1">
      <c r="A92" s="78">
        <v>4</v>
      </c>
      <c r="B92" s="79">
        <v>3</v>
      </c>
      <c r="C92" s="44" t="s">
        <v>166</v>
      </c>
      <c r="D92" s="45" t="s">
        <v>103</v>
      </c>
      <c r="E92" s="463" t="s">
        <v>440</v>
      </c>
      <c r="F92" s="440" t="s">
        <v>160</v>
      </c>
      <c r="G92" s="107">
        <v>80</v>
      </c>
      <c r="H92" s="149" t="str">
        <f t="shared" si="5"/>
        <v>Tèt</v>
      </c>
      <c r="I92" s="151"/>
      <c r="J92" s="424">
        <v>86</v>
      </c>
    </row>
    <row r="93" spans="1:10" ht="15" customHeight="1">
      <c r="A93" s="78">
        <v>5</v>
      </c>
      <c r="B93" s="81">
        <v>4</v>
      </c>
      <c r="C93" s="38" t="s">
        <v>167</v>
      </c>
      <c r="D93" s="42" t="s">
        <v>103</v>
      </c>
      <c r="E93" s="446" t="s">
        <v>441</v>
      </c>
      <c r="F93" s="440" t="s">
        <v>160</v>
      </c>
      <c r="G93" s="107">
        <v>80</v>
      </c>
      <c r="H93" s="149" t="str">
        <f t="shared" si="5"/>
        <v>Tèt</v>
      </c>
      <c r="I93" s="151"/>
      <c r="J93" s="424">
        <v>87</v>
      </c>
    </row>
    <row r="94" spans="1:10" s="424" customFormat="1" ht="15" customHeight="1">
      <c r="A94" s="78">
        <v>6</v>
      </c>
      <c r="B94" s="79">
        <v>5</v>
      </c>
      <c r="C94" s="44" t="s">
        <v>5</v>
      </c>
      <c r="D94" s="46" t="s">
        <v>110</v>
      </c>
      <c r="E94" s="51" t="s">
        <v>444</v>
      </c>
      <c r="F94" s="440" t="s">
        <v>160</v>
      </c>
      <c r="G94" s="107">
        <v>85</v>
      </c>
      <c r="H94" s="149" t="str">
        <f t="shared" si="5"/>
        <v>Tèt</v>
      </c>
      <c r="I94" s="151"/>
      <c r="J94" s="424">
        <v>88</v>
      </c>
    </row>
    <row r="95" spans="1:10" s="424" customFormat="1" ht="15" customHeight="1">
      <c r="A95" s="78">
        <v>7</v>
      </c>
      <c r="B95" s="81">
        <v>6</v>
      </c>
      <c r="C95" s="44" t="s">
        <v>172</v>
      </c>
      <c r="D95" s="46" t="s">
        <v>173</v>
      </c>
      <c r="E95" s="446" t="s">
        <v>445</v>
      </c>
      <c r="F95" s="440" t="s">
        <v>160</v>
      </c>
      <c r="G95" s="107">
        <v>85</v>
      </c>
      <c r="H95" s="149" t="str">
        <f t="shared" si="5"/>
        <v>Tèt</v>
      </c>
      <c r="I95" s="151"/>
      <c r="J95" s="424">
        <v>89</v>
      </c>
    </row>
    <row r="96" spans="1:10" s="424" customFormat="1" ht="15" customHeight="1">
      <c r="A96" s="78">
        <v>8</v>
      </c>
      <c r="B96" s="79">
        <v>7</v>
      </c>
      <c r="C96" s="44" t="s">
        <v>143</v>
      </c>
      <c r="D96" s="45" t="s">
        <v>174</v>
      </c>
      <c r="E96" s="446" t="s">
        <v>373</v>
      </c>
      <c r="F96" s="440" t="s">
        <v>160</v>
      </c>
      <c r="G96" s="107">
        <v>80</v>
      </c>
      <c r="H96" s="149" t="str">
        <f t="shared" si="5"/>
        <v>Tèt</v>
      </c>
      <c r="I96" s="151"/>
      <c r="J96" s="424">
        <v>90</v>
      </c>
    </row>
    <row r="97" spans="1:10" s="424" customFormat="1" ht="15" customHeight="1">
      <c r="A97" s="78">
        <v>9</v>
      </c>
      <c r="B97" s="81">
        <v>8</v>
      </c>
      <c r="C97" s="35" t="s">
        <v>179</v>
      </c>
      <c r="D97" s="48" t="s">
        <v>52</v>
      </c>
      <c r="E97" s="458" t="s">
        <v>449</v>
      </c>
      <c r="F97" s="440" t="s">
        <v>160</v>
      </c>
      <c r="G97" s="107">
        <v>80</v>
      </c>
      <c r="H97" s="149" t="str">
        <f t="shared" si="5"/>
        <v>Tèt</v>
      </c>
      <c r="I97" s="151"/>
      <c r="J97" s="424">
        <v>91</v>
      </c>
    </row>
    <row r="98" spans="1:10" s="424" customFormat="1" ht="15" customHeight="1">
      <c r="A98" s="78">
        <v>10</v>
      </c>
      <c r="B98" s="79">
        <v>9</v>
      </c>
      <c r="C98" s="38" t="s">
        <v>188</v>
      </c>
      <c r="D98" s="42" t="s">
        <v>189</v>
      </c>
      <c r="E98" s="456" t="s">
        <v>455</v>
      </c>
      <c r="F98" s="440" t="s">
        <v>160</v>
      </c>
      <c r="G98" s="107">
        <v>82</v>
      </c>
      <c r="H98" s="149" t="str">
        <f t="shared" si="5"/>
        <v>Tèt</v>
      </c>
      <c r="I98" s="151"/>
      <c r="J98" s="424">
        <v>92</v>
      </c>
    </row>
    <row r="99" spans="1:10" ht="15" customHeight="1">
      <c r="A99" s="78">
        <v>11</v>
      </c>
      <c r="B99" s="81">
        <v>10</v>
      </c>
      <c r="C99" s="31" t="s">
        <v>196</v>
      </c>
      <c r="D99" s="32" t="s">
        <v>197</v>
      </c>
      <c r="E99" s="459" t="s">
        <v>461</v>
      </c>
      <c r="F99" s="440" t="s">
        <v>160</v>
      </c>
      <c r="G99" s="107">
        <v>80</v>
      </c>
      <c r="H99" s="149" t="str">
        <f t="shared" si="5"/>
        <v>Tèt</v>
      </c>
      <c r="I99" s="151"/>
      <c r="J99" s="424">
        <v>93</v>
      </c>
    </row>
    <row r="100" spans="1:10" ht="15" customHeight="1">
      <c r="A100" s="78">
        <v>12</v>
      </c>
      <c r="B100" s="79">
        <v>11</v>
      </c>
      <c r="C100" s="38" t="s">
        <v>5</v>
      </c>
      <c r="D100" s="42" t="s">
        <v>201</v>
      </c>
      <c r="E100" s="446" t="s">
        <v>466</v>
      </c>
      <c r="F100" s="440" t="s">
        <v>160</v>
      </c>
      <c r="G100" s="107">
        <v>80</v>
      </c>
      <c r="H100" s="149" t="str">
        <f t="shared" si="5"/>
        <v>Tèt</v>
      </c>
      <c r="I100" s="151"/>
      <c r="J100" s="424">
        <v>94</v>
      </c>
    </row>
    <row r="101" spans="1:10" ht="15" customHeight="1">
      <c r="A101" s="78">
        <v>13</v>
      </c>
      <c r="B101" s="79">
        <v>1</v>
      </c>
      <c r="C101" s="38" t="s">
        <v>164</v>
      </c>
      <c r="D101" s="39" t="s">
        <v>165</v>
      </c>
      <c r="E101" s="456" t="s">
        <v>439</v>
      </c>
      <c r="F101" s="440" t="s">
        <v>160</v>
      </c>
      <c r="G101" s="107">
        <v>75</v>
      </c>
      <c r="H101" s="149" t="str">
        <f t="shared" si="5"/>
        <v>Kh¸</v>
      </c>
      <c r="I101" s="151"/>
      <c r="J101" s="424">
        <v>95</v>
      </c>
    </row>
    <row r="102" spans="1:10" s="424" customFormat="1" ht="15" customHeight="1">
      <c r="A102" s="78">
        <v>14</v>
      </c>
      <c r="B102" s="79">
        <v>2</v>
      </c>
      <c r="C102" s="38" t="s">
        <v>176</v>
      </c>
      <c r="D102" s="42" t="s">
        <v>155</v>
      </c>
      <c r="E102" s="446" t="s">
        <v>446</v>
      </c>
      <c r="F102" s="440" t="s">
        <v>160</v>
      </c>
      <c r="G102" s="107">
        <v>70</v>
      </c>
      <c r="H102" s="149" t="str">
        <f t="shared" si="3"/>
        <v>Kh¸</v>
      </c>
      <c r="I102" s="151"/>
      <c r="J102" s="424">
        <v>96</v>
      </c>
    </row>
    <row r="103" spans="1:10" s="424" customFormat="1" ht="15" customHeight="1">
      <c r="A103" s="78">
        <v>15</v>
      </c>
      <c r="B103" s="79">
        <v>3</v>
      </c>
      <c r="C103" s="38" t="s">
        <v>5</v>
      </c>
      <c r="D103" s="42" t="s">
        <v>155</v>
      </c>
      <c r="E103" s="456" t="s">
        <v>447</v>
      </c>
      <c r="F103" s="440" t="s">
        <v>160</v>
      </c>
      <c r="G103" s="107">
        <v>70</v>
      </c>
      <c r="H103" s="149" t="str">
        <f t="shared" si="3"/>
        <v>Kh¸</v>
      </c>
      <c r="I103" s="151"/>
      <c r="J103" s="424">
        <v>97</v>
      </c>
    </row>
    <row r="104" spans="1:10" s="424" customFormat="1" ht="15" customHeight="1">
      <c r="A104" s="78">
        <v>16</v>
      </c>
      <c r="B104" s="79">
        <v>4</v>
      </c>
      <c r="C104" s="44" t="s">
        <v>127</v>
      </c>
      <c r="D104" s="47" t="s">
        <v>177</v>
      </c>
      <c r="E104" s="446" t="s">
        <v>448</v>
      </c>
      <c r="F104" s="440" t="s">
        <v>160</v>
      </c>
      <c r="G104" s="107">
        <v>75</v>
      </c>
      <c r="H104" s="149" t="str">
        <f t="shared" si="3"/>
        <v>Kh¸</v>
      </c>
      <c r="I104" s="151"/>
      <c r="J104" s="424">
        <v>98</v>
      </c>
    </row>
    <row r="105" spans="1:10" s="424" customFormat="1" ht="15" customHeight="1">
      <c r="A105" s="78">
        <v>17</v>
      </c>
      <c r="B105" s="79">
        <v>5</v>
      </c>
      <c r="C105" s="44" t="s">
        <v>180</v>
      </c>
      <c r="D105" s="45" t="s">
        <v>181</v>
      </c>
      <c r="E105" s="446" t="s">
        <v>450</v>
      </c>
      <c r="F105" s="440" t="s">
        <v>160</v>
      </c>
      <c r="G105" s="107">
        <v>70</v>
      </c>
      <c r="H105" s="149" t="str">
        <f t="shared" si="3"/>
        <v>Kh¸</v>
      </c>
      <c r="I105" s="151"/>
      <c r="J105" s="424">
        <v>99</v>
      </c>
    </row>
    <row r="106" spans="1:10" s="424" customFormat="1" ht="15" customHeight="1">
      <c r="A106" s="78">
        <v>18</v>
      </c>
      <c r="B106" s="79">
        <v>6</v>
      </c>
      <c r="C106" s="38" t="s">
        <v>184</v>
      </c>
      <c r="D106" s="39" t="s">
        <v>183</v>
      </c>
      <c r="E106" s="456" t="s">
        <v>451</v>
      </c>
      <c r="F106" s="440" t="s">
        <v>160</v>
      </c>
      <c r="G106" s="107">
        <v>70</v>
      </c>
      <c r="H106" s="149" t="str">
        <f t="shared" si="3"/>
        <v>Kh¸</v>
      </c>
      <c r="I106" s="151"/>
      <c r="J106" s="424">
        <v>100</v>
      </c>
    </row>
    <row r="107" spans="1:10" s="424" customFormat="1" ht="15" customHeight="1">
      <c r="A107" s="78">
        <v>19</v>
      </c>
      <c r="B107" s="79">
        <v>7</v>
      </c>
      <c r="C107" s="43" t="s">
        <v>186</v>
      </c>
      <c r="D107" s="39" t="s">
        <v>185</v>
      </c>
      <c r="E107" s="452" t="s">
        <v>453</v>
      </c>
      <c r="F107" s="440" t="s">
        <v>160</v>
      </c>
      <c r="G107" s="107">
        <v>75</v>
      </c>
      <c r="H107" s="149" t="str">
        <f t="shared" si="3"/>
        <v>Kh¸</v>
      </c>
      <c r="I107" s="151"/>
      <c r="J107" s="424">
        <v>101</v>
      </c>
    </row>
    <row r="108" spans="1:10" s="424" customFormat="1" ht="15" customHeight="1">
      <c r="A108" s="78">
        <v>20</v>
      </c>
      <c r="B108" s="79">
        <v>8</v>
      </c>
      <c r="C108" s="38" t="s">
        <v>187</v>
      </c>
      <c r="D108" s="39" t="s">
        <v>132</v>
      </c>
      <c r="E108" s="446" t="s">
        <v>454</v>
      </c>
      <c r="F108" s="440" t="s">
        <v>160</v>
      </c>
      <c r="G108" s="107">
        <v>70</v>
      </c>
      <c r="H108" s="149" t="str">
        <f t="shared" si="3"/>
        <v>Kh¸</v>
      </c>
      <c r="I108" s="151"/>
      <c r="J108" s="424">
        <v>102</v>
      </c>
    </row>
    <row r="109" spans="1:10" s="424" customFormat="1" ht="15" customHeight="1">
      <c r="A109" s="78">
        <v>21</v>
      </c>
      <c r="B109" s="79">
        <v>9</v>
      </c>
      <c r="C109" s="44" t="s">
        <v>192</v>
      </c>
      <c r="D109" s="45" t="s">
        <v>138</v>
      </c>
      <c r="E109" s="463" t="s">
        <v>456</v>
      </c>
      <c r="F109" s="440" t="s">
        <v>160</v>
      </c>
      <c r="G109" s="107">
        <v>75</v>
      </c>
      <c r="H109" s="149" t="str">
        <f t="shared" si="3"/>
        <v>Kh¸</v>
      </c>
      <c r="I109" s="151"/>
      <c r="J109" s="424">
        <v>103</v>
      </c>
    </row>
    <row r="110" spans="1:10" ht="15" customHeight="1">
      <c r="A110" s="78">
        <v>22</v>
      </c>
      <c r="B110" s="79">
        <v>10</v>
      </c>
      <c r="C110" s="44" t="s">
        <v>193</v>
      </c>
      <c r="D110" s="45" t="s">
        <v>194</v>
      </c>
      <c r="E110" s="446" t="s">
        <v>457</v>
      </c>
      <c r="F110" s="440" t="s">
        <v>160</v>
      </c>
      <c r="G110" s="107">
        <v>70</v>
      </c>
      <c r="H110" s="149" t="str">
        <f t="shared" si="3"/>
        <v>Kh¸</v>
      </c>
      <c r="I110" s="151"/>
      <c r="J110" s="424">
        <v>104</v>
      </c>
    </row>
    <row r="111" spans="1:10" ht="15" customHeight="1">
      <c r="A111" s="78">
        <v>23</v>
      </c>
      <c r="B111" s="79">
        <v>11</v>
      </c>
      <c r="C111" s="38" t="s">
        <v>109</v>
      </c>
      <c r="D111" s="42" t="s">
        <v>198</v>
      </c>
      <c r="E111" s="463" t="s">
        <v>462</v>
      </c>
      <c r="F111" s="440" t="s">
        <v>160</v>
      </c>
      <c r="G111" s="107">
        <v>70</v>
      </c>
      <c r="H111" s="149" t="str">
        <f t="shared" si="3"/>
        <v>Kh¸</v>
      </c>
      <c r="I111" s="151"/>
      <c r="J111" s="424">
        <v>105</v>
      </c>
    </row>
    <row r="112" spans="1:10" ht="15" customHeight="1">
      <c r="A112" s="78">
        <v>24</v>
      </c>
      <c r="B112" s="79">
        <v>12</v>
      </c>
      <c r="C112" s="43" t="s">
        <v>5</v>
      </c>
      <c r="D112" s="39" t="s">
        <v>199</v>
      </c>
      <c r="E112" s="456" t="s">
        <v>464</v>
      </c>
      <c r="F112" s="440" t="s">
        <v>160</v>
      </c>
      <c r="G112" s="107">
        <v>70</v>
      </c>
      <c r="H112" s="149" t="str">
        <f aca="true" t="shared" si="6" ref="H112:H125">IF(G112&lt;30,"KÐm",IF(G112&lt;=49,"YÕu",IF(G112&lt;=59,"TB",IF(G112&lt;=69,"TBK",IF(G112&lt;=79,"Kh¸",IF(G112&lt;=89,"Tèt","XuÊt s¾c"))))))</f>
        <v>Kh¸</v>
      </c>
      <c r="I112" s="151"/>
      <c r="J112" s="424">
        <v>106</v>
      </c>
    </row>
    <row r="113" spans="1:24" s="88" customFormat="1" ht="15" customHeight="1">
      <c r="A113" s="78">
        <v>25</v>
      </c>
      <c r="B113" s="79">
        <v>13</v>
      </c>
      <c r="C113" s="38" t="s">
        <v>104</v>
      </c>
      <c r="D113" s="37" t="s">
        <v>72</v>
      </c>
      <c r="E113" s="456" t="s">
        <v>462</v>
      </c>
      <c r="F113" s="440" t="s">
        <v>160</v>
      </c>
      <c r="G113" s="107">
        <v>70</v>
      </c>
      <c r="H113" s="149" t="str">
        <f t="shared" si="6"/>
        <v>Kh¸</v>
      </c>
      <c r="I113" s="151"/>
      <c r="J113" s="424">
        <v>107</v>
      </c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</row>
    <row r="114" spans="1:24" s="80" customFormat="1" ht="15" customHeight="1">
      <c r="A114" s="78">
        <v>26</v>
      </c>
      <c r="B114" s="79">
        <v>14</v>
      </c>
      <c r="C114" s="38" t="s">
        <v>91</v>
      </c>
      <c r="D114" s="42" t="s">
        <v>74</v>
      </c>
      <c r="E114" s="464" t="s">
        <v>467</v>
      </c>
      <c r="F114" s="440" t="s">
        <v>160</v>
      </c>
      <c r="G114" s="107">
        <v>70</v>
      </c>
      <c r="H114" s="149" t="str">
        <f t="shared" si="6"/>
        <v>Kh¸</v>
      </c>
      <c r="I114" s="151"/>
      <c r="J114" s="424">
        <v>108</v>
      </c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</row>
    <row r="115" spans="1:24" s="80" customFormat="1" ht="15" customHeight="1">
      <c r="A115" s="78">
        <v>27</v>
      </c>
      <c r="B115" s="79">
        <v>15</v>
      </c>
      <c r="C115" s="38" t="s">
        <v>202</v>
      </c>
      <c r="D115" s="89" t="s">
        <v>203</v>
      </c>
      <c r="E115" s="463" t="s">
        <v>468</v>
      </c>
      <c r="F115" s="440" t="s">
        <v>160</v>
      </c>
      <c r="G115" s="107">
        <v>73</v>
      </c>
      <c r="H115" s="149" t="str">
        <f t="shared" si="6"/>
        <v>Kh¸</v>
      </c>
      <c r="I115" s="151"/>
      <c r="J115" s="424">
        <v>109</v>
      </c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</row>
    <row r="116" spans="1:24" s="80" customFormat="1" ht="15" customHeight="1">
      <c r="A116" s="78">
        <v>28</v>
      </c>
      <c r="B116" s="79">
        <v>16</v>
      </c>
      <c r="C116" s="38" t="s">
        <v>204</v>
      </c>
      <c r="D116" s="42" t="s">
        <v>80</v>
      </c>
      <c r="E116" s="446" t="s">
        <v>326</v>
      </c>
      <c r="F116" s="440" t="s">
        <v>160</v>
      </c>
      <c r="G116" s="107">
        <v>78</v>
      </c>
      <c r="H116" s="149" t="str">
        <f t="shared" si="6"/>
        <v>Kh¸</v>
      </c>
      <c r="I116" s="151"/>
      <c r="J116" s="424">
        <v>110</v>
      </c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</row>
    <row r="117" spans="1:24" s="80" customFormat="1" ht="15" customHeight="1">
      <c r="A117" s="78">
        <v>29</v>
      </c>
      <c r="B117" s="79">
        <v>17</v>
      </c>
      <c r="C117" s="43" t="s">
        <v>192</v>
      </c>
      <c r="D117" s="39" t="s">
        <v>118</v>
      </c>
      <c r="E117" s="456" t="s">
        <v>469</v>
      </c>
      <c r="F117" s="440" t="s">
        <v>160</v>
      </c>
      <c r="G117" s="107">
        <v>70</v>
      </c>
      <c r="H117" s="149" t="str">
        <f t="shared" si="6"/>
        <v>Kh¸</v>
      </c>
      <c r="I117" s="151"/>
      <c r="J117" s="424">
        <v>111</v>
      </c>
      <c r="K117" s="424"/>
      <c r="L117" s="424"/>
      <c r="M117" s="424"/>
      <c r="N117" s="424"/>
      <c r="O117" s="424"/>
      <c r="P117" s="424"/>
      <c r="Q117" s="424"/>
      <c r="R117" s="424"/>
      <c r="S117" s="424"/>
      <c r="T117" s="424"/>
      <c r="U117" s="424"/>
      <c r="V117" s="424"/>
      <c r="W117" s="424"/>
      <c r="X117" s="424"/>
    </row>
    <row r="118" spans="1:10" ht="15.75" customHeight="1">
      <c r="A118" s="546">
        <v>30</v>
      </c>
      <c r="B118" s="562">
        <v>1</v>
      </c>
      <c r="C118" s="563" t="s">
        <v>159</v>
      </c>
      <c r="D118" s="39" t="s">
        <v>0</v>
      </c>
      <c r="E118" s="456" t="s">
        <v>435</v>
      </c>
      <c r="F118" s="564" t="s">
        <v>160</v>
      </c>
      <c r="G118" s="107">
        <v>60</v>
      </c>
      <c r="H118" s="149" t="str">
        <f>IF(G118&lt;30,"KÐm",IF(G118&lt;=49,"YÕu",IF(G118&lt;=59,"TB",IF(G118&lt;=69,"TBK",IF(G118&lt;=79,"Kh¸",IF(G118&lt;=89,"Tèt","XuÊt s¾c"))))))</f>
        <v>TBK</v>
      </c>
      <c r="I118" s="565"/>
      <c r="J118" s="424">
        <v>112</v>
      </c>
    </row>
    <row r="119" spans="1:10" ht="15" customHeight="1">
      <c r="A119" s="78">
        <v>31</v>
      </c>
      <c r="B119" s="81">
        <v>2</v>
      </c>
      <c r="C119" s="38" t="s">
        <v>168</v>
      </c>
      <c r="D119" s="42" t="s">
        <v>169</v>
      </c>
      <c r="E119" s="456" t="s">
        <v>442</v>
      </c>
      <c r="F119" s="440" t="s">
        <v>160</v>
      </c>
      <c r="G119" s="107">
        <v>65</v>
      </c>
      <c r="H119" s="149" t="str">
        <f t="shared" si="6"/>
        <v>TBK</v>
      </c>
      <c r="I119" s="151"/>
      <c r="J119" s="424">
        <v>113</v>
      </c>
    </row>
    <row r="120" spans="1:10" s="424" customFormat="1" ht="15" customHeight="1">
      <c r="A120" s="78">
        <v>32</v>
      </c>
      <c r="B120" s="79">
        <v>3</v>
      </c>
      <c r="C120" s="44" t="s">
        <v>178</v>
      </c>
      <c r="D120" s="45" t="s">
        <v>52</v>
      </c>
      <c r="E120" s="446" t="s">
        <v>325</v>
      </c>
      <c r="F120" s="440" t="s">
        <v>160</v>
      </c>
      <c r="G120" s="107">
        <v>60</v>
      </c>
      <c r="H120" s="149" t="str">
        <f t="shared" si="6"/>
        <v>TBK</v>
      </c>
      <c r="I120" s="151"/>
      <c r="J120" s="424">
        <v>114</v>
      </c>
    </row>
    <row r="121" spans="1:10" ht="15" customHeight="1">
      <c r="A121" s="78">
        <v>33</v>
      </c>
      <c r="B121" s="81">
        <v>4</v>
      </c>
      <c r="C121" s="44" t="s">
        <v>151</v>
      </c>
      <c r="D121" s="45" t="s">
        <v>92</v>
      </c>
      <c r="E121" s="446" t="s">
        <v>458</v>
      </c>
      <c r="F121" s="440" t="s">
        <v>160</v>
      </c>
      <c r="G121" s="107">
        <v>60</v>
      </c>
      <c r="H121" s="149" t="str">
        <f t="shared" si="6"/>
        <v>TBK</v>
      </c>
      <c r="I121" s="151"/>
      <c r="J121" s="424">
        <v>115</v>
      </c>
    </row>
    <row r="122" spans="1:10" ht="15" customHeight="1">
      <c r="A122" s="78">
        <v>34</v>
      </c>
      <c r="B122" s="79">
        <v>5</v>
      </c>
      <c r="C122" s="49" t="s">
        <v>97</v>
      </c>
      <c r="D122" s="50" t="s">
        <v>141</v>
      </c>
      <c r="E122" s="457" t="s">
        <v>460</v>
      </c>
      <c r="F122" s="440" t="s">
        <v>160</v>
      </c>
      <c r="G122" s="107">
        <v>65</v>
      </c>
      <c r="H122" s="149" t="str">
        <f t="shared" si="6"/>
        <v>TBK</v>
      </c>
      <c r="I122" s="151"/>
      <c r="J122" s="424">
        <v>116</v>
      </c>
    </row>
    <row r="123" spans="1:10" s="424" customFormat="1" ht="15" customHeight="1">
      <c r="A123" s="78">
        <v>35</v>
      </c>
      <c r="B123" s="81">
        <v>1</v>
      </c>
      <c r="C123" s="44" t="s">
        <v>170</v>
      </c>
      <c r="D123" s="45" t="s">
        <v>171</v>
      </c>
      <c r="E123" s="446" t="s">
        <v>443</v>
      </c>
      <c r="F123" s="440" t="s">
        <v>160</v>
      </c>
      <c r="G123" s="107">
        <v>50</v>
      </c>
      <c r="H123" s="149" t="str">
        <f t="shared" si="6"/>
        <v>TB</v>
      </c>
      <c r="I123" s="151"/>
      <c r="J123" s="424">
        <v>117</v>
      </c>
    </row>
    <row r="124" spans="1:10" ht="15" customHeight="1">
      <c r="A124" s="78">
        <v>36</v>
      </c>
      <c r="B124" s="79">
        <v>2</v>
      </c>
      <c r="C124" s="38" t="s">
        <v>91</v>
      </c>
      <c r="D124" s="42" t="s">
        <v>198</v>
      </c>
      <c r="E124" s="446" t="s">
        <v>463</v>
      </c>
      <c r="F124" s="440" t="s">
        <v>160</v>
      </c>
      <c r="G124" s="107">
        <v>50</v>
      </c>
      <c r="H124" s="149" t="str">
        <f t="shared" si="6"/>
        <v>TB</v>
      </c>
      <c r="I124" s="151"/>
      <c r="J124" s="424">
        <v>118</v>
      </c>
    </row>
    <row r="125" spans="1:10" ht="15" customHeight="1">
      <c r="A125" s="78">
        <v>37</v>
      </c>
      <c r="B125" s="81">
        <v>3</v>
      </c>
      <c r="C125" s="38" t="s">
        <v>104</v>
      </c>
      <c r="D125" s="42" t="s">
        <v>200</v>
      </c>
      <c r="E125" s="463" t="s">
        <v>465</v>
      </c>
      <c r="F125" s="440" t="s">
        <v>160</v>
      </c>
      <c r="G125" s="107">
        <v>52</v>
      </c>
      <c r="H125" s="149" t="str">
        <f t="shared" si="6"/>
        <v>TB</v>
      </c>
      <c r="I125" s="151"/>
      <c r="J125" s="424">
        <v>119</v>
      </c>
    </row>
    <row r="126" spans="1:10" s="426" customFormat="1" ht="15" customHeight="1">
      <c r="A126" s="567">
        <v>38</v>
      </c>
      <c r="B126" s="568">
        <v>1</v>
      </c>
      <c r="C126" s="569" t="s">
        <v>161</v>
      </c>
      <c r="D126" s="570" t="s">
        <v>0</v>
      </c>
      <c r="E126" s="571" t="s">
        <v>436</v>
      </c>
      <c r="F126" s="572" t="s">
        <v>160</v>
      </c>
      <c r="G126" s="573">
        <v>40</v>
      </c>
      <c r="H126" s="574" t="str">
        <f>IF(G126&lt;30,"KÐm",IF(G126&lt;=49,"YÕu",IF(G126&lt;=59,"TB",IF(G126&lt;=69,"TBK",IF(G126&lt;=79,"Kh¸",IF(G126&lt;=89,"Tèt","XuÊt s¾c"))))))</f>
        <v>YÕu</v>
      </c>
      <c r="I126" s="575" t="s">
        <v>588</v>
      </c>
      <c r="J126" s="424">
        <v>120</v>
      </c>
    </row>
    <row r="127" spans="1:24" s="80" customFormat="1" ht="15" customHeight="1">
      <c r="A127" s="476">
        <v>1</v>
      </c>
      <c r="B127" s="500">
        <v>1</v>
      </c>
      <c r="C127" s="566" t="s">
        <v>5</v>
      </c>
      <c r="D127" s="549" t="s">
        <v>304</v>
      </c>
      <c r="E127" s="513" t="s">
        <v>340</v>
      </c>
      <c r="F127" s="514" t="s">
        <v>205</v>
      </c>
      <c r="G127" s="515">
        <v>90</v>
      </c>
      <c r="H127" s="516" t="str">
        <f>IF(G127&lt;30,"KÐm",IF(G127&lt;=49,"YÕu",IF(G127&lt;=59,"Trung b×nh",IF(G127&lt;=69,"Trung b×nh kh¸",IF(G127&lt;=79,"Kh¸",IF(G127&lt;=89,"Tèt","XuÊt s¾c"))))))</f>
        <v>XuÊt s¾c</v>
      </c>
      <c r="I127" s="517"/>
      <c r="J127" s="424">
        <v>121</v>
      </c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  <c r="V127" s="424"/>
      <c r="W127" s="424"/>
      <c r="X127" s="424"/>
    </row>
    <row r="128" spans="1:24" s="80" customFormat="1" ht="15" customHeight="1">
      <c r="A128" s="78">
        <v>2</v>
      </c>
      <c r="B128" s="81">
        <v>1</v>
      </c>
      <c r="C128" s="57" t="s">
        <v>180</v>
      </c>
      <c r="D128" s="550" t="s">
        <v>0</v>
      </c>
      <c r="E128" s="446" t="s">
        <v>325</v>
      </c>
      <c r="F128" s="441" t="s">
        <v>205</v>
      </c>
      <c r="G128" s="409">
        <v>85</v>
      </c>
      <c r="H128" s="410" t="str">
        <f aca="true" t="shared" si="7" ref="H128:H151">IF(G128&lt;30,"KÐm",IF(G128&lt;=49,"YÕu",IF(G128&lt;=59,"Trung b×nh",IF(G128&lt;=69,"Trung b×nh kh¸",IF(G128&lt;=79,"Kh¸",IF(G128&lt;=89,"Tèt","XuÊt s¾c"))))))</f>
        <v>Tèt</v>
      </c>
      <c r="I128" s="124"/>
      <c r="J128" s="424">
        <v>122</v>
      </c>
      <c r="K128" s="424"/>
      <c r="L128" s="424"/>
      <c r="M128" s="424"/>
      <c r="N128" s="424"/>
      <c r="O128" s="424"/>
      <c r="P128" s="424"/>
      <c r="Q128" s="424"/>
      <c r="R128" s="424"/>
      <c r="S128" s="424"/>
      <c r="T128" s="424"/>
      <c r="U128" s="424"/>
      <c r="V128" s="424"/>
      <c r="W128" s="424"/>
      <c r="X128" s="424"/>
    </row>
    <row r="129" spans="1:24" s="80" customFormat="1" ht="15" customHeight="1">
      <c r="A129" s="78">
        <v>3</v>
      </c>
      <c r="B129" s="81">
        <v>2</v>
      </c>
      <c r="C129" s="57" t="s">
        <v>5</v>
      </c>
      <c r="D129" s="551" t="s">
        <v>206</v>
      </c>
      <c r="E129" s="446" t="s">
        <v>326</v>
      </c>
      <c r="F129" s="441" t="s">
        <v>205</v>
      </c>
      <c r="G129" s="409">
        <v>83</v>
      </c>
      <c r="H129" s="410" t="str">
        <f t="shared" si="7"/>
        <v>Tèt</v>
      </c>
      <c r="I129" s="124"/>
      <c r="J129" s="424">
        <v>123</v>
      </c>
      <c r="K129" s="424"/>
      <c r="L129" s="424"/>
      <c r="M129" s="424"/>
      <c r="N129" s="424"/>
      <c r="O129" s="424"/>
      <c r="P129" s="424"/>
      <c r="Q129" s="424"/>
      <c r="R129" s="424"/>
      <c r="S129" s="424"/>
      <c r="T129" s="424"/>
      <c r="U129" s="424"/>
      <c r="V129" s="424"/>
      <c r="W129" s="424"/>
      <c r="X129" s="424"/>
    </row>
    <row r="130" spans="1:24" s="80" customFormat="1" ht="15" customHeight="1">
      <c r="A130" s="78">
        <v>4</v>
      </c>
      <c r="B130" s="81">
        <v>3</v>
      </c>
      <c r="C130" s="60" t="s">
        <v>127</v>
      </c>
      <c r="D130" s="552" t="s">
        <v>207</v>
      </c>
      <c r="E130" s="462" t="s">
        <v>327</v>
      </c>
      <c r="F130" s="441" t="s">
        <v>205</v>
      </c>
      <c r="G130" s="409">
        <v>80</v>
      </c>
      <c r="H130" s="410" t="str">
        <f t="shared" si="7"/>
        <v>Tèt</v>
      </c>
      <c r="I130" s="124"/>
      <c r="J130" s="424">
        <v>124</v>
      </c>
      <c r="K130" s="424"/>
      <c r="L130" s="424"/>
      <c r="M130" s="424"/>
      <c r="N130" s="424"/>
      <c r="O130" s="424"/>
      <c r="P130" s="424"/>
      <c r="Q130" s="424"/>
      <c r="R130" s="424"/>
      <c r="S130" s="424"/>
      <c r="T130" s="424"/>
      <c r="U130" s="424"/>
      <c r="V130" s="424"/>
      <c r="W130" s="424"/>
      <c r="X130" s="424"/>
    </row>
    <row r="131" spans="1:24" s="80" customFormat="1" ht="15" customHeight="1">
      <c r="A131" s="78">
        <v>5</v>
      </c>
      <c r="B131" s="81">
        <v>4</v>
      </c>
      <c r="C131" s="57" t="s">
        <v>5</v>
      </c>
      <c r="D131" s="551" t="s">
        <v>208</v>
      </c>
      <c r="E131" s="446" t="s">
        <v>328</v>
      </c>
      <c r="F131" s="441" t="s">
        <v>205</v>
      </c>
      <c r="G131" s="409">
        <v>82</v>
      </c>
      <c r="H131" s="411" t="str">
        <f t="shared" si="7"/>
        <v>Tèt</v>
      </c>
      <c r="I131" s="124"/>
      <c r="J131" s="424">
        <v>125</v>
      </c>
      <c r="K131" s="424"/>
      <c r="L131" s="424"/>
      <c r="M131" s="424"/>
      <c r="N131" s="424"/>
      <c r="O131" s="424"/>
      <c r="P131" s="424"/>
      <c r="Q131" s="424"/>
      <c r="R131" s="424"/>
      <c r="S131" s="424"/>
      <c r="T131" s="424"/>
      <c r="U131" s="424"/>
      <c r="V131" s="424"/>
      <c r="W131" s="424"/>
      <c r="X131" s="424"/>
    </row>
    <row r="132" spans="1:24" s="80" customFormat="1" ht="15" customHeight="1">
      <c r="A132" s="78">
        <v>6</v>
      </c>
      <c r="B132" s="81">
        <v>5</v>
      </c>
      <c r="C132" s="57" t="s">
        <v>193</v>
      </c>
      <c r="D132" s="551" t="s">
        <v>103</v>
      </c>
      <c r="E132" s="446" t="s">
        <v>329</v>
      </c>
      <c r="F132" s="441" t="s">
        <v>205</v>
      </c>
      <c r="G132" s="409">
        <v>80</v>
      </c>
      <c r="H132" s="410" t="str">
        <f t="shared" si="7"/>
        <v>Tèt</v>
      </c>
      <c r="I132" s="124"/>
      <c r="J132" s="424">
        <v>126</v>
      </c>
      <c r="K132" s="424"/>
      <c r="L132" s="424"/>
      <c r="M132" s="424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</row>
    <row r="133" spans="1:24" s="80" customFormat="1" ht="15" customHeight="1">
      <c r="A133" s="78">
        <v>7</v>
      </c>
      <c r="B133" s="81">
        <v>6</v>
      </c>
      <c r="C133" s="57" t="s">
        <v>97</v>
      </c>
      <c r="D133" s="550" t="s">
        <v>169</v>
      </c>
      <c r="E133" s="446" t="s">
        <v>331</v>
      </c>
      <c r="F133" s="441" t="s">
        <v>205</v>
      </c>
      <c r="G133" s="409">
        <v>80</v>
      </c>
      <c r="H133" s="410" t="str">
        <f>IF(G133&lt;30,"KÐm",IF(G133&lt;=49,"YÕu",IF(G133&lt;=59,"Trung b×nh",IF(G133&lt;=69,"Trung b×nh kh¸",IF(G133&lt;=79,"Kh¸",IF(G133&lt;=89,"Tèt","XuÊt s¾c"))))))</f>
        <v>Tèt</v>
      </c>
      <c r="I133" s="124"/>
      <c r="J133" s="424">
        <v>127</v>
      </c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</row>
    <row r="134" spans="1:24" s="80" customFormat="1" ht="15" customHeight="1">
      <c r="A134" s="78">
        <v>8</v>
      </c>
      <c r="B134" s="81">
        <v>7</v>
      </c>
      <c r="C134" s="60" t="s">
        <v>210</v>
      </c>
      <c r="D134" s="552" t="s">
        <v>211</v>
      </c>
      <c r="E134" s="465" t="s">
        <v>332</v>
      </c>
      <c r="F134" s="441" t="s">
        <v>205</v>
      </c>
      <c r="G134" s="409">
        <v>83</v>
      </c>
      <c r="H134" s="410" t="str">
        <f>IF(G134&lt;30,"KÐm",IF(G134&lt;=49,"YÕu",IF(G134&lt;=59,"Trung b×nh",IF(G134&lt;=69,"Trung b×nh kh¸",IF(G134&lt;=79,"Kh¸",IF(G134&lt;=89,"Tèt","XuÊt s¾c"))))))</f>
        <v>Tèt</v>
      </c>
      <c r="I134" s="124"/>
      <c r="J134" s="424">
        <v>128</v>
      </c>
      <c r="K134" s="424"/>
      <c r="L134" s="424"/>
      <c r="M134" s="424"/>
      <c r="N134" s="424"/>
      <c r="O134" s="424"/>
      <c r="P134" s="424"/>
      <c r="Q134" s="424"/>
      <c r="R134" s="424"/>
      <c r="S134" s="424"/>
      <c r="T134" s="424"/>
      <c r="U134" s="424"/>
      <c r="V134" s="424"/>
      <c r="W134" s="424"/>
      <c r="X134" s="424"/>
    </row>
    <row r="135" spans="1:24" s="80" customFormat="1" ht="15" customHeight="1">
      <c r="A135" s="78">
        <v>9</v>
      </c>
      <c r="B135" s="81">
        <v>8</v>
      </c>
      <c r="C135" s="57" t="s">
        <v>5</v>
      </c>
      <c r="D135" s="551" t="s">
        <v>213</v>
      </c>
      <c r="E135" s="446" t="s">
        <v>334</v>
      </c>
      <c r="F135" s="441" t="s">
        <v>205</v>
      </c>
      <c r="G135" s="409">
        <v>80</v>
      </c>
      <c r="H135" s="410" t="str">
        <f t="shared" si="7"/>
        <v>Tèt</v>
      </c>
      <c r="I135" s="124"/>
      <c r="J135" s="424">
        <v>129</v>
      </c>
      <c r="K135" s="424"/>
      <c r="L135" s="424"/>
      <c r="M135" s="424"/>
      <c r="N135" s="424"/>
      <c r="O135" s="424"/>
      <c r="P135" s="424"/>
      <c r="Q135" s="424"/>
      <c r="R135" s="424"/>
      <c r="S135" s="424"/>
      <c r="T135" s="424"/>
      <c r="U135" s="424"/>
      <c r="V135" s="424"/>
      <c r="W135" s="424"/>
      <c r="X135" s="424"/>
    </row>
    <row r="136" spans="1:24" s="80" customFormat="1" ht="15" customHeight="1">
      <c r="A136" s="78">
        <v>10</v>
      </c>
      <c r="B136" s="81">
        <v>9</v>
      </c>
      <c r="C136" s="57" t="s">
        <v>5</v>
      </c>
      <c r="D136" s="551" t="s">
        <v>155</v>
      </c>
      <c r="E136" s="446" t="s">
        <v>336</v>
      </c>
      <c r="F136" s="441" t="s">
        <v>205</v>
      </c>
      <c r="G136" s="409">
        <v>87</v>
      </c>
      <c r="H136" s="410" t="str">
        <f t="shared" si="7"/>
        <v>Tèt</v>
      </c>
      <c r="I136" s="124"/>
      <c r="J136" s="424">
        <v>130</v>
      </c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  <c r="V136" s="424"/>
      <c r="W136" s="424"/>
      <c r="X136" s="424"/>
    </row>
    <row r="137" spans="1:24" s="80" customFormat="1" ht="15" customHeight="1">
      <c r="A137" s="78">
        <v>11</v>
      </c>
      <c r="B137" s="81">
        <v>10</v>
      </c>
      <c r="C137" s="57" t="s">
        <v>5</v>
      </c>
      <c r="D137" s="551" t="s">
        <v>155</v>
      </c>
      <c r="E137" s="466" t="s">
        <v>337</v>
      </c>
      <c r="F137" s="441" t="s">
        <v>205</v>
      </c>
      <c r="G137" s="409">
        <v>80</v>
      </c>
      <c r="H137" s="410" t="str">
        <f t="shared" si="7"/>
        <v>Tèt</v>
      </c>
      <c r="I137" s="124"/>
      <c r="J137" s="424">
        <v>131</v>
      </c>
      <c r="K137" s="424"/>
      <c r="L137" s="424"/>
      <c r="M137" s="424"/>
      <c r="N137" s="424"/>
      <c r="O137" s="424"/>
      <c r="P137" s="424"/>
      <c r="Q137" s="424"/>
      <c r="R137" s="424"/>
      <c r="S137" s="424"/>
      <c r="T137" s="424"/>
      <c r="U137" s="424"/>
      <c r="V137" s="424"/>
      <c r="W137" s="424"/>
      <c r="X137" s="424"/>
    </row>
    <row r="138" spans="1:24" s="80" customFormat="1" ht="15" customHeight="1">
      <c r="A138" s="78">
        <v>12</v>
      </c>
      <c r="B138" s="81">
        <v>11</v>
      </c>
      <c r="C138" s="62" t="s">
        <v>5</v>
      </c>
      <c r="D138" s="553" t="s">
        <v>118</v>
      </c>
      <c r="E138" s="467" t="s">
        <v>338</v>
      </c>
      <c r="F138" s="441" t="s">
        <v>205</v>
      </c>
      <c r="G138" s="409">
        <v>82</v>
      </c>
      <c r="H138" s="410" t="str">
        <f t="shared" si="7"/>
        <v>Tèt</v>
      </c>
      <c r="I138" s="124"/>
      <c r="J138" s="424">
        <v>132</v>
      </c>
      <c r="K138" s="424"/>
      <c r="L138" s="424"/>
      <c r="M138" s="424"/>
      <c r="N138" s="424"/>
      <c r="O138" s="424"/>
      <c r="P138" s="424"/>
      <c r="Q138" s="424"/>
      <c r="R138" s="424"/>
      <c r="S138" s="424"/>
      <c r="T138" s="424"/>
      <c r="U138" s="424"/>
      <c r="V138" s="424"/>
      <c r="W138" s="424"/>
      <c r="X138" s="424"/>
    </row>
    <row r="139" spans="1:24" s="80" customFormat="1" ht="15" customHeight="1">
      <c r="A139" s="78">
        <v>13</v>
      </c>
      <c r="B139" s="81">
        <v>12</v>
      </c>
      <c r="C139" s="57" t="s">
        <v>91</v>
      </c>
      <c r="D139" s="551" t="s">
        <v>215</v>
      </c>
      <c r="E139" s="446" t="s">
        <v>339</v>
      </c>
      <c r="F139" s="441" t="s">
        <v>205</v>
      </c>
      <c r="G139" s="409">
        <v>80</v>
      </c>
      <c r="H139" s="410" t="str">
        <f t="shared" si="7"/>
        <v>Tèt</v>
      </c>
      <c r="I139" s="124"/>
      <c r="J139" s="424">
        <v>133</v>
      </c>
      <c r="K139" s="424"/>
      <c r="L139" s="424"/>
      <c r="M139" s="424"/>
      <c r="N139" s="424"/>
      <c r="O139" s="424"/>
      <c r="P139" s="424"/>
      <c r="Q139" s="424"/>
      <c r="R139" s="424"/>
      <c r="S139" s="424"/>
      <c r="T139" s="424"/>
      <c r="U139" s="424"/>
      <c r="V139" s="424"/>
      <c r="W139" s="424"/>
      <c r="X139" s="424"/>
    </row>
    <row r="140" spans="1:24" s="80" customFormat="1" ht="15" customHeight="1">
      <c r="A140" s="78">
        <v>14</v>
      </c>
      <c r="B140" s="81">
        <v>13</v>
      </c>
      <c r="C140" s="62" t="s">
        <v>5</v>
      </c>
      <c r="D140" s="553" t="s">
        <v>305</v>
      </c>
      <c r="E140" s="467" t="s">
        <v>341</v>
      </c>
      <c r="F140" s="441" t="s">
        <v>205</v>
      </c>
      <c r="G140" s="409">
        <v>83</v>
      </c>
      <c r="H140" s="410" t="str">
        <f t="shared" si="7"/>
        <v>Tèt</v>
      </c>
      <c r="I140" s="124"/>
      <c r="J140" s="424">
        <v>134</v>
      </c>
      <c r="K140" s="424"/>
      <c r="L140" s="424"/>
      <c r="M140" s="424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</row>
    <row r="141" spans="1:24" s="80" customFormat="1" ht="15" customHeight="1">
      <c r="A141" s="78">
        <v>15</v>
      </c>
      <c r="B141" s="81">
        <v>14</v>
      </c>
      <c r="C141" s="57" t="s">
        <v>216</v>
      </c>
      <c r="D141" s="551" t="s">
        <v>217</v>
      </c>
      <c r="E141" s="446" t="s">
        <v>342</v>
      </c>
      <c r="F141" s="441" t="s">
        <v>205</v>
      </c>
      <c r="G141" s="409">
        <v>80</v>
      </c>
      <c r="H141" s="410" t="str">
        <f t="shared" si="7"/>
        <v>Tèt</v>
      </c>
      <c r="I141" s="124"/>
      <c r="J141" s="424">
        <v>135</v>
      </c>
      <c r="K141" s="424"/>
      <c r="L141" s="424"/>
      <c r="M141" s="424"/>
      <c r="N141" s="424"/>
      <c r="O141" s="424"/>
      <c r="P141" s="424"/>
      <c r="Q141" s="424"/>
      <c r="R141" s="424"/>
      <c r="S141" s="424"/>
      <c r="T141" s="424"/>
      <c r="U141" s="424"/>
      <c r="V141" s="424"/>
      <c r="W141" s="424"/>
      <c r="X141" s="424"/>
    </row>
    <row r="142" spans="1:24" s="80" customFormat="1" ht="15" customHeight="1">
      <c r="A142" s="78">
        <v>16</v>
      </c>
      <c r="B142" s="81">
        <v>15</v>
      </c>
      <c r="C142" s="60" t="s">
        <v>218</v>
      </c>
      <c r="D142" s="552" t="s">
        <v>183</v>
      </c>
      <c r="E142" s="446" t="s">
        <v>343</v>
      </c>
      <c r="F142" s="441" t="s">
        <v>205</v>
      </c>
      <c r="G142" s="409">
        <v>85</v>
      </c>
      <c r="H142" s="410" t="str">
        <f t="shared" si="7"/>
        <v>Tèt</v>
      </c>
      <c r="I142" s="124"/>
      <c r="J142" s="424">
        <v>136</v>
      </c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</row>
    <row r="143" spans="1:24" s="80" customFormat="1" ht="15" customHeight="1">
      <c r="A143" s="78">
        <v>17</v>
      </c>
      <c r="B143" s="81">
        <v>16</v>
      </c>
      <c r="C143" s="60" t="s">
        <v>219</v>
      </c>
      <c r="D143" s="552" t="s">
        <v>55</v>
      </c>
      <c r="E143" s="462" t="s">
        <v>336</v>
      </c>
      <c r="F143" s="441" t="s">
        <v>205</v>
      </c>
      <c r="G143" s="409">
        <v>81</v>
      </c>
      <c r="H143" s="410" t="str">
        <f t="shared" si="7"/>
        <v>Tèt</v>
      </c>
      <c r="I143" s="124"/>
      <c r="J143" s="424">
        <v>137</v>
      </c>
      <c r="K143" s="424"/>
      <c r="L143" s="424"/>
      <c r="M143" s="424"/>
      <c r="N143" s="424"/>
      <c r="O143" s="424"/>
      <c r="P143" s="424"/>
      <c r="Q143" s="424"/>
      <c r="R143" s="424"/>
      <c r="S143" s="424"/>
      <c r="T143" s="424"/>
      <c r="U143" s="424"/>
      <c r="V143" s="424"/>
      <c r="W143" s="424"/>
      <c r="X143" s="424"/>
    </row>
    <row r="144" spans="1:24" s="80" customFormat="1" ht="15" customHeight="1">
      <c r="A144" s="78">
        <v>18</v>
      </c>
      <c r="B144" s="81">
        <v>17</v>
      </c>
      <c r="C144" s="60" t="s">
        <v>5</v>
      </c>
      <c r="D144" s="552" t="s">
        <v>220</v>
      </c>
      <c r="E144" s="465" t="s">
        <v>344</v>
      </c>
      <c r="F144" s="441" t="s">
        <v>205</v>
      </c>
      <c r="G144" s="409">
        <v>80</v>
      </c>
      <c r="H144" s="410" t="str">
        <f t="shared" si="7"/>
        <v>Tèt</v>
      </c>
      <c r="I144" s="124"/>
      <c r="J144" s="424">
        <v>138</v>
      </c>
      <c r="K144" s="424"/>
      <c r="L144" s="424"/>
      <c r="M144" s="424"/>
      <c r="N144" s="424"/>
      <c r="O144" s="424"/>
      <c r="P144" s="424"/>
      <c r="Q144" s="424"/>
      <c r="R144" s="424"/>
      <c r="S144" s="424"/>
      <c r="T144" s="424"/>
      <c r="U144" s="424"/>
      <c r="V144" s="424"/>
      <c r="W144" s="424"/>
      <c r="X144" s="424"/>
    </row>
    <row r="145" spans="1:24" s="80" customFormat="1" ht="15" customHeight="1">
      <c r="A145" s="78">
        <v>19</v>
      </c>
      <c r="B145" s="81">
        <v>18</v>
      </c>
      <c r="C145" s="57" t="s">
        <v>44</v>
      </c>
      <c r="D145" s="551" t="s">
        <v>222</v>
      </c>
      <c r="E145" s="467" t="s">
        <v>346</v>
      </c>
      <c r="F145" s="441" t="s">
        <v>205</v>
      </c>
      <c r="G145" s="409">
        <v>82</v>
      </c>
      <c r="H145" s="410" t="str">
        <f t="shared" si="7"/>
        <v>Tèt</v>
      </c>
      <c r="I145" s="124"/>
      <c r="J145" s="424">
        <v>139</v>
      </c>
      <c r="K145" s="424"/>
      <c r="L145" s="424"/>
      <c r="M145" s="424"/>
      <c r="N145" s="424"/>
      <c r="O145" s="424"/>
      <c r="P145" s="424"/>
      <c r="Q145" s="424"/>
      <c r="R145" s="424"/>
      <c r="S145" s="424"/>
      <c r="T145" s="424"/>
      <c r="U145" s="424"/>
      <c r="V145" s="424"/>
      <c r="W145" s="424"/>
      <c r="X145" s="424"/>
    </row>
    <row r="146" spans="1:24" s="80" customFormat="1" ht="15" customHeight="1">
      <c r="A146" s="78">
        <v>20</v>
      </c>
      <c r="B146" s="81">
        <v>19</v>
      </c>
      <c r="C146" s="60" t="s">
        <v>135</v>
      </c>
      <c r="D146" s="552" t="s">
        <v>63</v>
      </c>
      <c r="E146" s="465" t="s">
        <v>347</v>
      </c>
      <c r="F146" s="441" t="s">
        <v>205</v>
      </c>
      <c r="G146" s="409">
        <v>85</v>
      </c>
      <c r="H146" s="410" t="str">
        <f t="shared" si="7"/>
        <v>Tèt</v>
      </c>
      <c r="I146" s="124"/>
      <c r="J146" s="424">
        <v>140</v>
      </c>
      <c r="K146" s="424"/>
      <c r="L146" s="424"/>
      <c r="M146" s="424"/>
      <c r="N146" s="424"/>
      <c r="O146" s="424"/>
      <c r="P146" s="424"/>
      <c r="Q146" s="424"/>
      <c r="R146" s="424"/>
      <c r="S146" s="424"/>
      <c r="T146" s="424"/>
      <c r="U146" s="424"/>
      <c r="V146" s="424"/>
      <c r="W146" s="424"/>
      <c r="X146" s="424"/>
    </row>
    <row r="147" spans="1:24" s="80" customFormat="1" ht="15" customHeight="1">
      <c r="A147" s="78">
        <v>21</v>
      </c>
      <c r="B147" s="81">
        <v>20</v>
      </c>
      <c r="C147" s="57" t="s">
        <v>143</v>
      </c>
      <c r="D147" s="551" t="s">
        <v>197</v>
      </c>
      <c r="E147" s="446" t="s">
        <v>357</v>
      </c>
      <c r="F147" s="441" t="s">
        <v>205</v>
      </c>
      <c r="G147" s="430">
        <v>83</v>
      </c>
      <c r="H147" s="410" t="str">
        <f>IF(G147&lt;30,"KÐm",IF(G147&lt;=49,"YÕu",IF(G147&lt;=59,"Trung b×nh",IF(G147&lt;=69,"Trung b×nh kh¸",IF(G147&lt;=79,"Kh¸",IF(G147&lt;=89,"Tèt","XuÊt s¾c"))))))</f>
        <v>Tèt</v>
      </c>
      <c r="I147" s="124"/>
      <c r="J147" s="424">
        <v>141</v>
      </c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</row>
    <row r="148" spans="1:24" s="88" customFormat="1" ht="15" customHeight="1">
      <c r="A148" s="78">
        <v>22</v>
      </c>
      <c r="B148" s="81">
        <v>1</v>
      </c>
      <c r="C148" s="57" t="s">
        <v>5</v>
      </c>
      <c r="D148" s="551" t="s">
        <v>209</v>
      </c>
      <c r="E148" s="446" t="s">
        <v>330</v>
      </c>
      <c r="F148" s="441" t="s">
        <v>205</v>
      </c>
      <c r="G148" s="409">
        <v>75</v>
      </c>
      <c r="H148" s="410" t="str">
        <f>IF(G148&lt;30,"KÐm",IF(G148&lt;=49,"YÕu",IF(G148&lt;=59,"Trung b×nh",IF(G148&lt;=69,"Trung b×nh kh¸",IF(G148&lt;=79,"Kh¸",IF(G148&lt;=89,"Tèt","XuÊt s¾c"))))))</f>
        <v>Kh¸</v>
      </c>
      <c r="I148" s="124"/>
      <c r="J148" s="424">
        <v>142</v>
      </c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</row>
    <row r="149" spans="1:24" s="80" customFormat="1" ht="15" customHeight="1">
      <c r="A149" s="78">
        <v>23</v>
      </c>
      <c r="B149" s="81">
        <v>2</v>
      </c>
      <c r="C149" s="57" t="s">
        <v>212</v>
      </c>
      <c r="D149" s="551" t="s">
        <v>213</v>
      </c>
      <c r="E149" s="446" t="s">
        <v>333</v>
      </c>
      <c r="F149" s="441" t="s">
        <v>205</v>
      </c>
      <c r="G149" s="409">
        <v>77</v>
      </c>
      <c r="H149" s="410" t="str">
        <f>IF(G149&lt;30,"KÐm",IF(G149&lt;=49,"YÕu",IF(G149&lt;=59,"Trung b×nh",IF(G149&lt;=69,"Trung b×nh kh¸",IF(G149&lt;=79,"Kh¸",IF(G149&lt;=89,"Tèt","XuÊt s¾c"))))))</f>
        <v>Kh¸</v>
      </c>
      <c r="I149" s="124"/>
      <c r="J149" s="424">
        <v>143</v>
      </c>
      <c r="K149" s="424"/>
      <c r="L149" s="424"/>
      <c r="M149" s="424"/>
      <c r="N149" s="424"/>
      <c r="O149" s="424"/>
      <c r="P149" s="424"/>
      <c r="Q149" s="424"/>
      <c r="R149" s="424"/>
      <c r="S149" s="424"/>
      <c r="T149" s="424"/>
      <c r="U149" s="424"/>
      <c r="V149" s="424"/>
      <c r="W149" s="424"/>
      <c r="X149" s="424"/>
    </row>
    <row r="150" spans="1:24" s="80" customFormat="1" ht="15" customHeight="1">
      <c r="A150" s="78">
        <v>24</v>
      </c>
      <c r="B150" s="81">
        <v>3</v>
      </c>
      <c r="C150" s="57" t="s">
        <v>223</v>
      </c>
      <c r="D150" s="551" t="s">
        <v>90</v>
      </c>
      <c r="E150" s="451" t="s">
        <v>348</v>
      </c>
      <c r="F150" s="441" t="s">
        <v>205</v>
      </c>
      <c r="G150" s="409">
        <v>75</v>
      </c>
      <c r="H150" s="410" t="str">
        <f t="shared" si="7"/>
        <v>Kh¸</v>
      </c>
      <c r="I150" s="124"/>
      <c r="J150" s="424">
        <v>144</v>
      </c>
      <c r="K150" s="424"/>
      <c r="L150" s="424"/>
      <c r="M150" s="424"/>
      <c r="N150" s="424"/>
      <c r="O150" s="424"/>
      <c r="P150" s="424"/>
      <c r="Q150" s="424"/>
      <c r="R150" s="424"/>
      <c r="S150" s="424"/>
      <c r="T150" s="424"/>
      <c r="U150" s="424"/>
      <c r="V150" s="424"/>
      <c r="W150" s="424"/>
      <c r="X150" s="424"/>
    </row>
    <row r="151" spans="1:24" s="80" customFormat="1" ht="15" customHeight="1">
      <c r="A151" s="78">
        <v>25</v>
      </c>
      <c r="B151" s="81">
        <v>4</v>
      </c>
      <c r="C151" s="60" t="s">
        <v>224</v>
      </c>
      <c r="D151" s="552" t="s">
        <v>225</v>
      </c>
      <c r="E151" s="446" t="s">
        <v>349</v>
      </c>
      <c r="F151" s="441" t="s">
        <v>205</v>
      </c>
      <c r="G151" s="409">
        <v>77</v>
      </c>
      <c r="H151" s="410" t="str">
        <f t="shared" si="7"/>
        <v>Kh¸</v>
      </c>
      <c r="I151" s="124"/>
      <c r="J151" s="424">
        <v>145</v>
      </c>
      <c r="K151" s="424"/>
      <c r="L151" s="424"/>
      <c r="M151" s="424"/>
      <c r="N151" s="424"/>
      <c r="O151" s="424"/>
      <c r="P151" s="424"/>
      <c r="Q151" s="424"/>
      <c r="R151" s="424"/>
      <c r="S151" s="424"/>
      <c r="T151" s="424"/>
      <c r="U151" s="424"/>
      <c r="V151" s="424"/>
      <c r="W151" s="424"/>
      <c r="X151" s="424"/>
    </row>
    <row r="152" spans="1:24" s="80" customFormat="1" ht="15" customHeight="1">
      <c r="A152" s="78">
        <v>26</v>
      </c>
      <c r="B152" s="81">
        <v>5</v>
      </c>
      <c r="C152" s="57" t="s">
        <v>5</v>
      </c>
      <c r="D152" s="550" t="s">
        <v>226</v>
      </c>
      <c r="E152" s="451" t="s">
        <v>350</v>
      </c>
      <c r="F152" s="441" t="s">
        <v>205</v>
      </c>
      <c r="G152" s="409">
        <v>75</v>
      </c>
      <c r="H152" s="410" t="str">
        <f>IF(G152&lt;30,"KÐm",IF(G152&lt;=49,"YÕu",IF(G152&lt;=59,"Trung b×nh",IF(G152&lt;=69,"Trung b×nh kh¸",IF(G152&lt;=79,"Kh¸",IF(G152&lt;=89,"Tèt","XuÊt s¾c"))))))</f>
        <v>Kh¸</v>
      </c>
      <c r="I152" s="124"/>
      <c r="J152" s="424">
        <v>146</v>
      </c>
      <c r="K152" s="424"/>
      <c r="L152" s="424"/>
      <c r="M152" s="424"/>
      <c r="N152" s="424"/>
      <c r="O152" s="424"/>
      <c r="P152" s="424"/>
      <c r="Q152" s="424"/>
      <c r="R152" s="424"/>
      <c r="S152" s="424"/>
      <c r="T152" s="424"/>
      <c r="U152" s="424"/>
      <c r="V152" s="424"/>
      <c r="W152" s="424"/>
      <c r="X152" s="424"/>
    </row>
    <row r="153" spans="1:24" s="80" customFormat="1" ht="15" customHeight="1">
      <c r="A153" s="78">
        <v>27</v>
      </c>
      <c r="B153" s="81">
        <v>6</v>
      </c>
      <c r="C153" s="60" t="s">
        <v>227</v>
      </c>
      <c r="D153" s="552" t="s">
        <v>228</v>
      </c>
      <c r="E153" s="446" t="s">
        <v>351</v>
      </c>
      <c r="F153" s="441" t="s">
        <v>205</v>
      </c>
      <c r="G153" s="409">
        <v>77</v>
      </c>
      <c r="H153" s="410" t="str">
        <f>IF(G153&lt;30,"KÐm",IF(G153&lt;=49,"YÕu",IF(G153&lt;=59,"Trung b×nh",IF(G153&lt;=69,"Trung b×nh kh¸",IF(G153&lt;=79,"Kh¸",IF(G153&lt;=89,"Tèt","XuÊt s¾c"))))))</f>
        <v>Kh¸</v>
      </c>
      <c r="I153" s="124"/>
      <c r="J153" s="424">
        <v>147</v>
      </c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24"/>
    </row>
    <row r="154" spans="1:24" s="80" customFormat="1" ht="15" customHeight="1">
      <c r="A154" s="78">
        <v>28</v>
      </c>
      <c r="B154" s="81">
        <v>7</v>
      </c>
      <c r="C154" s="60" t="s">
        <v>97</v>
      </c>
      <c r="D154" s="552" t="s">
        <v>80</v>
      </c>
      <c r="E154" s="446" t="s">
        <v>355</v>
      </c>
      <c r="F154" s="441" t="s">
        <v>205</v>
      </c>
      <c r="G154" s="409">
        <v>78</v>
      </c>
      <c r="H154" s="410" t="str">
        <f>IF(G154&lt;30,"KÐm",IF(G154&lt;=49,"YÕu",IF(G154&lt;=59,"Trung b×nh",IF(G154&lt;=69,"Trung b×nh kh¸",IF(G154&lt;=79,"Kh¸",IF(G154&lt;=89,"Tèt","XuÊt s¾c"))))))</f>
        <v>Kh¸</v>
      </c>
      <c r="I154" s="124"/>
      <c r="J154" s="424">
        <v>148</v>
      </c>
      <c r="K154" s="424"/>
      <c r="L154" s="424"/>
      <c r="M154" s="424"/>
      <c r="N154" s="424"/>
      <c r="O154" s="424"/>
      <c r="P154" s="424"/>
      <c r="Q154" s="424"/>
      <c r="R154" s="424"/>
      <c r="S154" s="424"/>
      <c r="T154" s="424"/>
      <c r="U154" s="424"/>
      <c r="V154" s="424"/>
      <c r="W154" s="424"/>
      <c r="X154" s="424"/>
    </row>
    <row r="155" spans="1:24" s="80" customFormat="1" ht="15" customHeight="1">
      <c r="A155" s="83">
        <v>29</v>
      </c>
      <c r="B155" s="521">
        <v>8</v>
      </c>
      <c r="C155" s="555" t="s">
        <v>5</v>
      </c>
      <c r="D155" s="554" t="s">
        <v>234</v>
      </c>
      <c r="E155" s="522" t="s">
        <v>356</v>
      </c>
      <c r="F155" s="523" t="s">
        <v>205</v>
      </c>
      <c r="G155" s="524">
        <v>75</v>
      </c>
      <c r="H155" s="525" t="str">
        <f>IF(G155&lt;30,"KÐm",IF(G155&lt;=49,"YÕu",IF(G155&lt;=59,"Trung b×nh",IF(G155&lt;=69,"Trung b×nh kh¸",IF(G155&lt;=79,"Kh¸",IF(G155&lt;=89,"Tèt","XuÊt s¾c"))))))</f>
        <v>Kh¸</v>
      </c>
      <c r="I155" s="526"/>
      <c r="J155" s="424">
        <v>149</v>
      </c>
      <c r="K155" s="424"/>
      <c r="L155" s="424"/>
      <c r="M155" s="424"/>
      <c r="N155" s="424"/>
      <c r="O155" s="424"/>
      <c r="P155" s="424"/>
      <c r="Q155" s="424"/>
      <c r="R155" s="424"/>
      <c r="S155" s="424"/>
      <c r="T155" s="424"/>
      <c r="U155" s="424"/>
      <c r="V155" s="424"/>
      <c r="W155" s="424"/>
      <c r="X155" s="424"/>
    </row>
    <row r="156" spans="1:24" s="80" customFormat="1" ht="15" customHeight="1">
      <c r="A156" s="476">
        <v>1</v>
      </c>
      <c r="B156" s="500">
        <v>1</v>
      </c>
      <c r="C156" s="518" t="s">
        <v>104</v>
      </c>
      <c r="D156" s="519" t="s">
        <v>238</v>
      </c>
      <c r="E156" s="520" t="s">
        <v>547</v>
      </c>
      <c r="F156" s="514" t="s">
        <v>543</v>
      </c>
      <c r="G156" s="225">
        <v>90</v>
      </c>
      <c r="H156" s="478" t="str">
        <f>IF(G156&lt;30,"Kém",IF(G156&lt;=49,"Yếu",IF(G156&lt;=59,"TB",IF(G156&lt;=69,"TBK",IF(G156&lt;=79,"Khá",IF(G156&lt;=89,"Tốt","Xuất sắc"))))))</f>
        <v>Xuất sắc</v>
      </c>
      <c r="I156" s="479"/>
      <c r="J156" s="424">
        <v>150</v>
      </c>
      <c r="K156" s="424"/>
      <c r="L156" s="424"/>
      <c r="M156" s="424"/>
      <c r="N156" s="424"/>
      <c r="O156" s="424"/>
      <c r="P156" s="424"/>
      <c r="Q156" s="424"/>
      <c r="R156" s="424"/>
      <c r="S156" s="424"/>
      <c r="T156" s="424"/>
      <c r="U156" s="424"/>
      <c r="V156" s="424"/>
      <c r="W156" s="424"/>
      <c r="X156" s="424"/>
    </row>
    <row r="157" spans="1:24" s="80" customFormat="1" ht="15" customHeight="1">
      <c r="A157" s="78">
        <v>2</v>
      </c>
      <c r="B157" s="81">
        <v>1</v>
      </c>
      <c r="C157" s="8" t="s">
        <v>236</v>
      </c>
      <c r="D157" s="19" t="s">
        <v>213</v>
      </c>
      <c r="E157" s="457" t="s">
        <v>544</v>
      </c>
      <c r="F157" s="441" t="s">
        <v>543</v>
      </c>
      <c r="G157" s="214">
        <v>89</v>
      </c>
      <c r="H157" s="408" t="str">
        <f aca="true" t="shared" si="8" ref="H157:H173">IF(G157&lt;30,"Kém",IF(G157&lt;=49,"Yếu",IF(G157&lt;=59,"TB",IF(G157&lt;=69,"TBK",IF(G157&lt;=79,"Khá",IF(G157&lt;=89,"Tốt","Xuất sắc"))))))</f>
        <v>Tốt</v>
      </c>
      <c r="I157" s="412"/>
      <c r="J157" s="424">
        <v>151</v>
      </c>
      <c r="K157" s="424"/>
      <c r="L157" s="424"/>
      <c r="M157" s="424"/>
      <c r="N157" s="424"/>
      <c r="O157" s="424"/>
      <c r="P157" s="424"/>
      <c r="Q157" s="424"/>
      <c r="R157" s="424"/>
      <c r="S157" s="424"/>
      <c r="T157" s="424"/>
      <c r="U157" s="424"/>
      <c r="V157" s="424"/>
      <c r="W157" s="424"/>
      <c r="X157" s="424"/>
    </row>
    <row r="158" spans="1:24" s="80" customFormat="1" ht="15" customHeight="1">
      <c r="A158" s="78">
        <v>3</v>
      </c>
      <c r="B158" s="81">
        <v>2</v>
      </c>
      <c r="C158" s="8" t="s">
        <v>44</v>
      </c>
      <c r="D158" s="19" t="s">
        <v>89</v>
      </c>
      <c r="E158" s="446" t="s">
        <v>545</v>
      </c>
      <c r="F158" s="441" t="s">
        <v>543</v>
      </c>
      <c r="G158" s="214">
        <v>86</v>
      </c>
      <c r="H158" s="408" t="str">
        <f t="shared" si="8"/>
        <v>Tốt</v>
      </c>
      <c r="I158" s="412"/>
      <c r="J158" s="424">
        <v>152</v>
      </c>
      <c r="K158" s="424"/>
      <c r="L158" s="424"/>
      <c r="M158" s="424"/>
      <c r="N158" s="424"/>
      <c r="O158" s="424"/>
      <c r="P158" s="424"/>
      <c r="Q158" s="424"/>
      <c r="R158" s="424"/>
      <c r="S158" s="424"/>
      <c r="T158" s="424"/>
      <c r="U158" s="424"/>
      <c r="V158" s="424"/>
      <c r="W158" s="424"/>
      <c r="X158" s="424"/>
    </row>
    <row r="159" spans="1:24" s="80" customFormat="1" ht="15" customHeight="1">
      <c r="A159" s="78">
        <v>4</v>
      </c>
      <c r="B159" s="81">
        <v>3</v>
      </c>
      <c r="C159" s="8" t="s">
        <v>104</v>
      </c>
      <c r="D159" s="19" t="s">
        <v>237</v>
      </c>
      <c r="E159" s="446" t="s">
        <v>546</v>
      </c>
      <c r="F159" s="441" t="s">
        <v>543</v>
      </c>
      <c r="G159" s="214">
        <v>86</v>
      </c>
      <c r="H159" s="408" t="str">
        <f t="shared" si="8"/>
        <v>Tốt</v>
      </c>
      <c r="I159" s="412"/>
      <c r="J159" s="424">
        <v>153</v>
      </c>
      <c r="K159" s="424"/>
      <c r="L159" s="424"/>
      <c r="M159" s="424"/>
      <c r="N159" s="424"/>
      <c r="O159" s="424"/>
      <c r="P159" s="424"/>
      <c r="Q159" s="424"/>
      <c r="R159" s="424"/>
      <c r="S159" s="424"/>
      <c r="T159" s="424"/>
      <c r="U159" s="424"/>
      <c r="V159" s="424"/>
      <c r="W159" s="424"/>
      <c r="X159" s="424"/>
    </row>
    <row r="160" spans="1:24" s="80" customFormat="1" ht="15" customHeight="1">
      <c r="A160" s="78">
        <v>5</v>
      </c>
      <c r="B160" s="81">
        <v>4</v>
      </c>
      <c r="C160" s="8" t="s">
        <v>240</v>
      </c>
      <c r="D160" s="19" t="s">
        <v>80</v>
      </c>
      <c r="E160" s="468" t="s">
        <v>549</v>
      </c>
      <c r="F160" s="441" t="s">
        <v>543</v>
      </c>
      <c r="G160" s="214">
        <v>84</v>
      </c>
      <c r="H160" s="408" t="str">
        <f>IF(G160&lt;30,"Kém",IF(G160&lt;=49,"Yếu",IF(G160&lt;=59,"TB",IF(G160&lt;=69,"TBK",IF(G160&lt;=79,"Khá",IF(G160&lt;=89,"Tốt","Xuất sắc"))))))</f>
        <v>Tốt</v>
      </c>
      <c r="I160" s="412"/>
      <c r="J160" s="424">
        <v>154</v>
      </c>
      <c r="K160" s="424"/>
      <c r="L160" s="424"/>
      <c r="M160" s="424"/>
      <c r="N160" s="424"/>
      <c r="O160" s="424"/>
      <c r="P160" s="424"/>
      <c r="Q160" s="424"/>
      <c r="R160" s="424"/>
      <c r="S160" s="424"/>
      <c r="T160" s="424"/>
      <c r="U160" s="424"/>
      <c r="V160" s="424"/>
      <c r="W160" s="424"/>
      <c r="X160" s="424"/>
    </row>
    <row r="161" spans="1:24" s="80" customFormat="1" ht="15" customHeight="1">
      <c r="A161" s="78">
        <v>6</v>
      </c>
      <c r="B161" s="81">
        <v>1</v>
      </c>
      <c r="C161" s="8" t="s">
        <v>235</v>
      </c>
      <c r="D161" s="19" t="s">
        <v>169</v>
      </c>
      <c r="E161" s="459" t="s">
        <v>542</v>
      </c>
      <c r="F161" s="441" t="s">
        <v>543</v>
      </c>
      <c r="G161" s="214">
        <v>79</v>
      </c>
      <c r="H161" s="408" t="str">
        <f>IF(G161&lt;30,"Kém",IF(G161&lt;=49,"Yếu",IF(G161&lt;=59,"TB",IF(G161&lt;=69,"TBK",IF(G161&lt;=79,"Khá",IF(G161&lt;=89,"Tốt","Xuất sắc"))))))</f>
        <v>Khá</v>
      </c>
      <c r="I161" s="412"/>
      <c r="J161" s="424">
        <v>155</v>
      </c>
      <c r="K161" s="424"/>
      <c r="L161" s="424"/>
      <c r="M161" s="424"/>
      <c r="N161" s="424"/>
      <c r="O161" s="424"/>
      <c r="P161" s="424"/>
      <c r="Q161" s="424"/>
      <c r="R161" s="424"/>
      <c r="S161" s="424"/>
      <c r="T161" s="424"/>
      <c r="U161" s="424"/>
      <c r="V161" s="424"/>
      <c r="W161" s="424"/>
      <c r="X161" s="424"/>
    </row>
    <row r="162" spans="1:24" s="80" customFormat="1" ht="15" customHeight="1">
      <c r="A162" s="78">
        <v>7</v>
      </c>
      <c r="B162" s="81">
        <v>2</v>
      </c>
      <c r="C162" s="8" t="s">
        <v>104</v>
      </c>
      <c r="D162" s="19" t="s">
        <v>72</v>
      </c>
      <c r="E162" s="446" t="s">
        <v>548</v>
      </c>
      <c r="F162" s="441" t="s">
        <v>543</v>
      </c>
      <c r="G162" s="214">
        <v>76</v>
      </c>
      <c r="H162" s="408" t="str">
        <f t="shared" si="8"/>
        <v>Khá</v>
      </c>
      <c r="I162" s="412"/>
      <c r="J162" s="424">
        <v>156</v>
      </c>
      <c r="K162" s="424"/>
      <c r="L162" s="424"/>
      <c r="M162" s="424"/>
      <c r="N162" s="424"/>
      <c r="O162" s="424"/>
      <c r="P162" s="424"/>
      <c r="Q162" s="424"/>
      <c r="R162" s="424"/>
      <c r="S162" s="424"/>
      <c r="T162" s="424"/>
      <c r="U162" s="424"/>
      <c r="V162" s="424"/>
      <c r="W162" s="424"/>
      <c r="X162" s="424"/>
    </row>
    <row r="163" spans="1:24" s="80" customFormat="1" ht="15" customHeight="1">
      <c r="A163" s="83">
        <v>8</v>
      </c>
      <c r="B163" s="521">
        <v>3</v>
      </c>
      <c r="C163" s="534" t="s">
        <v>239</v>
      </c>
      <c r="D163" s="535" t="s">
        <v>79</v>
      </c>
      <c r="E163" s="508" t="s">
        <v>461</v>
      </c>
      <c r="F163" s="523" t="s">
        <v>543</v>
      </c>
      <c r="G163" s="219">
        <v>76</v>
      </c>
      <c r="H163" s="404" t="str">
        <f t="shared" si="8"/>
        <v>Khá</v>
      </c>
      <c r="I163" s="481"/>
      <c r="J163" s="424">
        <v>157</v>
      </c>
      <c r="K163" s="424"/>
      <c r="L163" s="424"/>
      <c r="M163" s="424"/>
      <c r="N163" s="424"/>
      <c r="O163" s="424"/>
      <c r="P163" s="424"/>
      <c r="Q163" s="424"/>
      <c r="R163" s="424"/>
      <c r="S163" s="424"/>
      <c r="T163" s="424"/>
      <c r="U163" s="424"/>
      <c r="V163" s="424"/>
      <c r="W163" s="424"/>
      <c r="X163" s="424"/>
    </row>
    <row r="164" spans="1:24" s="80" customFormat="1" ht="15" customHeight="1">
      <c r="A164" s="476">
        <v>1</v>
      </c>
      <c r="B164" s="527">
        <v>1</v>
      </c>
      <c r="C164" s="528" t="s">
        <v>247</v>
      </c>
      <c r="D164" s="529" t="s">
        <v>248</v>
      </c>
      <c r="E164" s="530" t="s">
        <v>478</v>
      </c>
      <c r="F164" s="531" t="s">
        <v>255</v>
      </c>
      <c r="G164" s="532">
        <v>92</v>
      </c>
      <c r="H164" s="478" t="str">
        <f>IF(G164&lt;30,"Kém",IF(G164&lt;=49,"Yếu",IF(G164&lt;=59,"TB",IF(G164&lt;=69,"TBK",IF(G164&lt;=79,"Khá",IF(G164&lt;=89,"Tốt","Xuất sắc"))))))</f>
        <v>Xuất sắc</v>
      </c>
      <c r="I164" s="533"/>
      <c r="J164" s="424">
        <v>158</v>
      </c>
      <c r="K164" s="424"/>
      <c r="L164" s="424"/>
      <c r="M164" s="424"/>
      <c r="N164" s="424"/>
      <c r="O164" s="424"/>
      <c r="P164" s="424"/>
      <c r="Q164" s="424"/>
      <c r="R164" s="424"/>
      <c r="S164" s="424"/>
      <c r="T164" s="424"/>
      <c r="U164" s="424"/>
      <c r="V164" s="424"/>
      <c r="W164" s="424"/>
      <c r="X164" s="424"/>
    </row>
    <row r="165" spans="1:24" s="80" customFormat="1" ht="15" customHeight="1">
      <c r="A165" s="78">
        <v>2</v>
      </c>
      <c r="B165" s="15">
        <v>1</v>
      </c>
      <c r="C165" s="68" t="s">
        <v>242</v>
      </c>
      <c r="D165" s="69" t="s">
        <v>243</v>
      </c>
      <c r="E165" s="469" t="s">
        <v>471</v>
      </c>
      <c r="F165" s="442" t="s">
        <v>255</v>
      </c>
      <c r="G165" s="97">
        <v>88</v>
      </c>
      <c r="H165" s="408" t="str">
        <f>IF(G165&lt;30,"Kém",IF(G165&lt;=49,"Yếu",IF(G165&lt;=59,"TB",IF(G165&lt;=69,"TBK",IF(G165&lt;=79,"Khá",IF(G165&lt;=89,"Tốt","Xuất sắc"))))))</f>
        <v>Tốt</v>
      </c>
      <c r="I165" s="121"/>
      <c r="J165" s="424">
        <v>159</v>
      </c>
      <c r="K165" s="424"/>
      <c r="L165" s="424"/>
      <c r="M165" s="424"/>
      <c r="N165" s="424"/>
      <c r="O165" s="424"/>
      <c r="P165" s="424"/>
      <c r="Q165" s="424"/>
      <c r="R165" s="424"/>
      <c r="S165" s="424"/>
      <c r="T165" s="424"/>
      <c r="U165" s="424"/>
      <c r="V165" s="424"/>
      <c r="W165" s="424"/>
      <c r="X165" s="424"/>
    </row>
    <row r="166" spans="1:24" s="80" customFormat="1" ht="15" customHeight="1">
      <c r="A166" s="78">
        <v>3</v>
      </c>
      <c r="B166" s="15">
        <v>2</v>
      </c>
      <c r="C166" s="68" t="s">
        <v>246</v>
      </c>
      <c r="D166" s="69" t="s">
        <v>183</v>
      </c>
      <c r="E166" s="463" t="s">
        <v>477</v>
      </c>
      <c r="F166" s="442" t="s">
        <v>255</v>
      </c>
      <c r="G166" s="97">
        <v>86</v>
      </c>
      <c r="H166" s="408" t="str">
        <f>IF(G166&lt;30,"Kém",IF(G166&lt;=49,"Yếu",IF(G166&lt;=59,"TB",IF(G166&lt;=69,"TBK",IF(G166&lt;=79,"Khá",IF(G166&lt;=89,"Tốt","Xuất sắc"))))))</f>
        <v>Tốt</v>
      </c>
      <c r="I166" s="122"/>
      <c r="J166" s="424">
        <v>160</v>
      </c>
      <c r="K166" s="424"/>
      <c r="L166" s="424"/>
      <c r="M166" s="424"/>
      <c r="N166" s="424"/>
      <c r="O166" s="424"/>
      <c r="P166" s="424"/>
      <c r="Q166" s="424"/>
      <c r="R166" s="424"/>
      <c r="S166" s="424"/>
      <c r="T166" s="424"/>
      <c r="U166" s="424"/>
      <c r="V166" s="424"/>
      <c r="W166" s="424"/>
      <c r="X166" s="424"/>
    </row>
    <row r="167" spans="1:24" s="80" customFormat="1" ht="15" customHeight="1">
      <c r="A167" s="78">
        <v>4</v>
      </c>
      <c r="B167" s="15">
        <v>3</v>
      </c>
      <c r="C167" s="68" t="s">
        <v>4</v>
      </c>
      <c r="D167" s="69" t="s">
        <v>70</v>
      </c>
      <c r="E167" s="463" t="s">
        <v>481</v>
      </c>
      <c r="F167" s="442" t="s">
        <v>255</v>
      </c>
      <c r="G167" s="97">
        <v>81</v>
      </c>
      <c r="H167" s="408" t="str">
        <f>IF(G167&lt;30,"Kém",IF(G167&lt;=49,"Yếu",IF(G167&lt;=59,"TB",IF(G167&lt;=69,"TBK",IF(G167&lt;=79,"Khá",IF(G167&lt;=89,"Tốt","Xuất sắc"))))))</f>
        <v>Tốt</v>
      </c>
      <c r="I167" s="122"/>
      <c r="J167" s="424">
        <v>161</v>
      </c>
      <c r="K167" s="424"/>
      <c r="L167" s="424"/>
      <c r="M167" s="424"/>
      <c r="N167" s="424"/>
      <c r="O167" s="424"/>
      <c r="P167" s="424"/>
      <c r="Q167" s="424"/>
      <c r="R167" s="424"/>
      <c r="S167" s="424"/>
      <c r="T167" s="424"/>
      <c r="U167" s="424"/>
      <c r="V167" s="424"/>
      <c r="W167" s="424"/>
      <c r="X167" s="424"/>
    </row>
    <row r="168" spans="1:24" s="80" customFormat="1" ht="15" customHeight="1">
      <c r="A168" s="546">
        <v>5</v>
      </c>
      <c r="B168" s="15">
        <v>4</v>
      </c>
      <c r="C168" s="68" t="s">
        <v>97</v>
      </c>
      <c r="D168" s="69" t="s">
        <v>250</v>
      </c>
      <c r="E168" s="463" t="s">
        <v>483</v>
      </c>
      <c r="F168" s="547" t="s">
        <v>255</v>
      </c>
      <c r="G168" s="97">
        <v>86</v>
      </c>
      <c r="H168" s="408" t="str">
        <f>IF(G168&lt;30,"Kém",IF(G168&lt;=49,"Yếu",IF(G168&lt;=59,"TB",IF(G168&lt;=69,"TBK",IF(G168&lt;=79,"Khá",IF(G168&lt;=89,"Tốt","Xuất sắc"))))))</f>
        <v>Tốt</v>
      </c>
      <c r="I168" s="548"/>
      <c r="J168" s="424">
        <v>162</v>
      </c>
      <c r="K168" s="424"/>
      <c r="L168" s="424"/>
      <c r="M168" s="424"/>
      <c r="N168" s="424"/>
      <c r="O168" s="424"/>
      <c r="P168" s="424"/>
      <c r="Q168" s="424"/>
      <c r="R168" s="424"/>
      <c r="S168" s="424"/>
      <c r="T168" s="424"/>
      <c r="U168" s="424"/>
      <c r="V168" s="424"/>
      <c r="W168" s="424"/>
      <c r="X168" s="424"/>
    </row>
    <row r="169" spans="1:24" s="80" customFormat="1" ht="15" customHeight="1">
      <c r="A169" s="78">
        <v>6</v>
      </c>
      <c r="B169" s="15">
        <v>1</v>
      </c>
      <c r="C169" s="90" t="s">
        <v>241</v>
      </c>
      <c r="D169" s="91" t="s">
        <v>0</v>
      </c>
      <c r="E169" s="463" t="s">
        <v>470</v>
      </c>
      <c r="F169" s="442" t="s">
        <v>255</v>
      </c>
      <c r="G169" s="97">
        <v>70</v>
      </c>
      <c r="H169" s="408" t="str">
        <f t="shared" si="8"/>
        <v>Khá</v>
      </c>
      <c r="I169" s="122"/>
      <c r="J169" s="424">
        <v>163</v>
      </c>
      <c r="K169" s="424"/>
      <c r="L169" s="424"/>
      <c r="M169" s="424"/>
      <c r="N169" s="424"/>
      <c r="O169" s="424"/>
      <c r="P169" s="424"/>
      <c r="Q169" s="424"/>
      <c r="R169" s="424"/>
      <c r="S169" s="424"/>
      <c r="T169" s="424"/>
      <c r="U169" s="424"/>
      <c r="V169" s="424"/>
      <c r="W169" s="424"/>
      <c r="X169" s="424"/>
    </row>
    <row r="170" spans="1:24" s="80" customFormat="1" ht="15" customHeight="1">
      <c r="A170" s="78">
        <v>7</v>
      </c>
      <c r="B170" s="15">
        <v>2</v>
      </c>
      <c r="C170" s="68" t="s">
        <v>5</v>
      </c>
      <c r="D170" s="69" t="s">
        <v>74</v>
      </c>
      <c r="E170" s="463" t="s">
        <v>486</v>
      </c>
      <c r="F170" s="442" t="s">
        <v>255</v>
      </c>
      <c r="G170" s="97">
        <v>70</v>
      </c>
      <c r="H170" s="408" t="str">
        <f>IF(G170&lt;30,"Kém",IF(G170&lt;=49,"Yếu",IF(G170&lt;=59,"TB",IF(G170&lt;=69,"TBK",IF(G170&lt;=79,"Khá",IF(G170&lt;=89,"Tốt","Xuất sắc"))))))</f>
        <v>Khá</v>
      </c>
      <c r="I170" s="122"/>
      <c r="J170" s="424">
        <v>164</v>
      </c>
      <c r="K170" s="424"/>
      <c r="L170" s="424"/>
      <c r="M170" s="424"/>
      <c r="N170" s="424"/>
      <c r="O170" s="424"/>
      <c r="P170" s="424"/>
      <c r="Q170" s="424"/>
      <c r="R170" s="424"/>
      <c r="S170" s="424"/>
      <c r="T170" s="424"/>
      <c r="U170" s="424"/>
      <c r="V170" s="424"/>
      <c r="W170" s="424"/>
      <c r="X170" s="424"/>
    </row>
    <row r="171" spans="1:24" s="80" customFormat="1" ht="15" customHeight="1">
      <c r="A171" s="78">
        <v>8</v>
      </c>
      <c r="B171" s="15">
        <v>1</v>
      </c>
      <c r="C171" s="68" t="s">
        <v>5</v>
      </c>
      <c r="D171" s="69" t="s">
        <v>42</v>
      </c>
      <c r="E171" s="463" t="s">
        <v>472</v>
      </c>
      <c r="F171" s="442" t="s">
        <v>255</v>
      </c>
      <c r="G171" s="97">
        <v>64</v>
      </c>
      <c r="H171" s="408" t="str">
        <f t="shared" si="8"/>
        <v>TBK</v>
      </c>
      <c r="I171" s="167"/>
      <c r="J171" s="424">
        <v>165</v>
      </c>
      <c r="K171" s="424"/>
      <c r="L171" s="424"/>
      <c r="M171" s="424"/>
      <c r="N171" s="424"/>
      <c r="O171" s="424"/>
      <c r="P171" s="424"/>
      <c r="Q171" s="424"/>
      <c r="R171" s="424"/>
      <c r="S171" s="424"/>
      <c r="T171" s="424"/>
      <c r="U171" s="424"/>
      <c r="V171" s="424"/>
      <c r="W171" s="424"/>
      <c r="X171" s="424"/>
    </row>
    <row r="172" spans="1:24" s="80" customFormat="1" ht="15" customHeight="1">
      <c r="A172" s="78">
        <v>9</v>
      </c>
      <c r="B172" s="15">
        <v>2</v>
      </c>
      <c r="C172" s="68" t="s">
        <v>100</v>
      </c>
      <c r="D172" s="69" t="s">
        <v>237</v>
      </c>
      <c r="E172" s="463" t="s">
        <v>475</v>
      </c>
      <c r="F172" s="442" t="s">
        <v>255</v>
      </c>
      <c r="G172" s="97">
        <v>60</v>
      </c>
      <c r="H172" s="408" t="str">
        <f t="shared" si="8"/>
        <v>TBK</v>
      </c>
      <c r="I172" s="122"/>
      <c r="J172" s="424">
        <v>166</v>
      </c>
      <c r="K172" s="424"/>
      <c r="L172" s="424"/>
      <c r="M172" s="424"/>
      <c r="N172" s="424"/>
      <c r="O172" s="424"/>
      <c r="P172" s="424"/>
      <c r="Q172" s="424"/>
      <c r="R172" s="424"/>
      <c r="S172" s="424"/>
      <c r="T172" s="424"/>
      <c r="U172" s="424"/>
      <c r="V172" s="424"/>
      <c r="W172" s="424"/>
      <c r="X172" s="424"/>
    </row>
    <row r="173" spans="1:24" s="80" customFormat="1" ht="15" customHeight="1">
      <c r="A173" s="78">
        <v>10</v>
      </c>
      <c r="B173" s="15">
        <v>3</v>
      </c>
      <c r="C173" s="68" t="s">
        <v>245</v>
      </c>
      <c r="D173" s="69" t="s">
        <v>128</v>
      </c>
      <c r="E173" s="463" t="s">
        <v>476</v>
      </c>
      <c r="F173" s="442" t="s">
        <v>255</v>
      </c>
      <c r="G173" s="97">
        <v>68</v>
      </c>
      <c r="H173" s="408" t="str">
        <f t="shared" si="8"/>
        <v>TBK</v>
      </c>
      <c r="I173" s="122"/>
      <c r="J173" s="424">
        <v>167</v>
      </c>
      <c r="K173" s="424"/>
      <c r="L173" s="424"/>
      <c r="M173" s="424"/>
      <c r="N173" s="424"/>
      <c r="O173" s="424"/>
      <c r="P173" s="424"/>
      <c r="Q173" s="424"/>
      <c r="R173" s="424"/>
      <c r="S173" s="424"/>
      <c r="T173" s="424"/>
      <c r="U173" s="424"/>
      <c r="V173" s="424"/>
      <c r="W173" s="424"/>
      <c r="X173" s="424"/>
    </row>
    <row r="174" spans="1:24" s="80" customFormat="1" ht="15" customHeight="1">
      <c r="A174" s="78">
        <v>11</v>
      </c>
      <c r="B174" s="15">
        <v>4</v>
      </c>
      <c r="C174" s="68" t="s">
        <v>91</v>
      </c>
      <c r="D174" s="69" t="s">
        <v>94</v>
      </c>
      <c r="E174" s="463" t="s">
        <v>405</v>
      </c>
      <c r="F174" s="442" t="s">
        <v>255</v>
      </c>
      <c r="G174" s="97">
        <v>63</v>
      </c>
      <c r="H174" s="408" t="str">
        <f>IF(G174&lt;30,"Kém",IF(G174&lt;=49,"Yếu",IF(G174&lt;=59,"TB",IF(G174&lt;=69,"TBK",IF(G174&lt;=79,"Khá",IF(G174&lt;=89,"Tốt","Xuất sắc"))))))</f>
        <v>TBK</v>
      </c>
      <c r="I174" s="122"/>
      <c r="J174" s="424">
        <v>168</v>
      </c>
      <c r="K174" s="424"/>
      <c r="L174" s="424"/>
      <c r="M174" s="424"/>
      <c r="N174" s="424"/>
      <c r="O174" s="424"/>
      <c r="P174" s="424"/>
      <c r="Q174" s="424"/>
      <c r="R174" s="424"/>
      <c r="S174" s="424"/>
      <c r="T174" s="424"/>
      <c r="U174" s="424"/>
      <c r="V174" s="424"/>
      <c r="W174" s="424"/>
      <c r="X174" s="424"/>
    </row>
    <row r="175" spans="1:24" s="80" customFormat="1" ht="15" customHeight="1">
      <c r="A175" s="78">
        <v>12</v>
      </c>
      <c r="B175" s="15">
        <v>5</v>
      </c>
      <c r="C175" s="68" t="s">
        <v>251</v>
      </c>
      <c r="D175" s="69" t="s">
        <v>252</v>
      </c>
      <c r="E175" s="463" t="s">
        <v>484</v>
      </c>
      <c r="F175" s="442" t="s">
        <v>255</v>
      </c>
      <c r="G175" s="97">
        <v>69</v>
      </c>
      <c r="H175" s="408" t="str">
        <f>IF(G175&lt;30,"Kém",IF(G175&lt;=49,"Yếu",IF(G175&lt;=59,"TB",IF(G175&lt;=69,"TBK",IF(G175&lt;=79,"Khá",IF(G175&lt;=89,"Tốt","Xuất sắc"))))))</f>
        <v>TBK</v>
      </c>
      <c r="I175" s="122"/>
      <c r="J175" s="424">
        <v>169</v>
      </c>
      <c r="K175" s="424"/>
      <c r="L175" s="424"/>
      <c r="M175" s="424"/>
      <c r="N175" s="424"/>
      <c r="O175" s="424"/>
      <c r="P175" s="424"/>
      <c r="Q175" s="424"/>
      <c r="R175" s="424"/>
      <c r="S175" s="424"/>
      <c r="T175" s="424"/>
      <c r="U175" s="424"/>
      <c r="V175" s="424"/>
      <c r="W175" s="424"/>
      <c r="X175" s="424"/>
    </row>
    <row r="176" spans="1:24" s="88" customFormat="1" ht="15" customHeight="1">
      <c r="A176" s="78">
        <v>13</v>
      </c>
      <c r="B176" s="15">
        <v>6</v>
      </c>
      <c r="C176" s="68" t="s">
        <v>253</v>
      </c>
      <c r="D176" s="69" t="s">
        <v>72</v>
      </c>
      <c r="E176" s="463" t="s">
        <v>485</v>
      </c>
      <c r="F176" s="442" t="s">
        <v>255</v>
      </c>
      <c r="G176" s="97">
        <v>69</v>
      </c>
      <c r="H176" s="408" t="str">
        <f>IF(G176&lt;30,"Kém",IF(G176&lt;=49,"Yếu",IF(G176&lt;=59,"TB",IF(G176&lt;=69,"TBK",IF(G176&lt;=79,"Khá",IF(G176&lt;=89,"Tốt","Xuất sắc"))))))</f>
        <v>TBK</v>
      </c>
      <c r="I176" s="166"/>
      <c r="J176" s="424">
        <v>170</v>
      </c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</row>
    <row r="177" spans="1:24" s="420" customFormat="1" ht="15" customHeight="1">
      <c r="A177" s="83">
        <v>14</v>
      </c>
      <c r="B177" s="538">
        <v>1</v>
      </c>
      <c r="C177" s="539" t="s">
        <v>188</v>
      </c>
      <c r="D177" s="540" t="s">
        <v>63</v>
      </c>
      <c r="E177" s="541" t="s">
        <v>479</v>
      </c>
      <c r="F177" s="542" t="s">
        <v>255</v>
      </c>
      <c r="G177" s="543" t="s">
        <v>564</v>
      </c>
      <c r="H177" s="499"/>
      <c r="I177" s="544" t="s">
        <v>587</v>
      </c>
      <c r="J177" s="424">
        <v>171</v>
      </c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</row>
    <row r="178" spans="1:24" s="88" customFormat="1" ht="15" customHeight="1">
      <c r="A178" s="476">
        <v>1</v>
      </c>
      <c r="B178" s="527">
        <v>1</v>
      </c>
      <c r="C178" s="528" t="s">
        <v>65</v>
      </c>
      <c r="D178" s="529" t="s">
        <v>303</v>
      </c>
      <c r="E178" s="536" t="s">
        <v>492</v>
      </c>
      <c r="F178" s="249" t="s">
        <v>302</v>
      </c>
      <c r="G178" s="537">
        <v>90</v>
      </c>
      <c r="H178" s="478" t="str">
        <f aca="true" t="shared" si="9" ref="H178:H209">IF(G178&lt;30,"Kém",IF(G178&lt;=49,"Yếu",IF(G178&lt;=59,"TB",IF(G178&lt;=69,"TBK",IF(G178&lt;=79,"Khá",IF(G178&lt;=89,"Tốt","Xuất sắc"))))))</f>
        <v>Xuất sắc</v>
      </c>
      <c r="I178" s="533"/>
      <c r="J178" s="424">
        <v>172</v>
      </c>
      <c r="K178" s="425"/>
      <c r="L178" s="425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</row>
    <row r="179" spans="1:24" s="80" customFormat="1" ht="15" customHeight="1">
      <c r="A179" s="78">
        <v>2</v>
      </c>
      <c r="B179" s="15">
        <v>2</v>
      </c>
      <c r="C179" s="55" t="s">
        <v>269</v>
      </c>
      <c r="D179" s="56" t="s">
        <v>270</v>
      </c>
      <c r="E179" s="453" t="s">
        <v>363</v>
      </c>
      <c r="F179" s="111" t="s">
        <v>302</v>
      </c>
      <c r="G179" s="403">
        <v>90</v>
      </c>
      <c r="H179" s="408" t="str">
        <f t="shared" si="9"/>
        <v>Xuất sắc</v>
      </c>
      <c r="I179" s="122"/>
      <c r="J179" s="424">
        <v>173</v>
      </c>
      <c r="K179" s="424"/>
      <c r="L179" s="424"/>
      <c r="M179" s="424"/>
      <c r="N179" s="424"/>
      <c r="O179" s="424"/>
      <c r="P179" s="424"/>
      <c r="Q179" s="424"/>
      <c r="R179" s="424"/>
      <c r="S179" s="424"/>
      <c r="T179" s="424"/>
      <c r="U179" s="424"/>
      <c r="V179" s="424"/>
      <c r="W179" s="424"/>
      <c r="X179" s="424"/>
    </row>
    <row r="180" spans="1:10" ht="15" customHeight="1">
      <c r="A180" s="78">
        <v>3</v>
      </c>
      <c r="B180" s="15">
        <v>3</v>
      </c>
      <c r="C180" s="55" t="s">
        <v>280</v>
      </c>
      <c r="D180" s="56" t="s">
        <v>1</v>
      </c>
      <c r="E180" s="448">
        <v>34040</v>
      </c>
      <c r="F180" s="111" t="s">
        <v>302</v>
      </c>
      <c r="G180" s="403">
        <v>90</v>
      </c>
      <c r="H180" s="408" t="str">
        <f t="shared" si="9"/>
        <v>Xuất sắc</v>
      </c>
      <c r="I180" s="122"/>
      <c r="J180" s="424">
        <v>174</v>
      </c>
    </row>
    <row r="181" spans="1:10" s="424" customFormat="1" ht="15" customHeight="1">
      <c r="A181" s="78">
        <v>4</v>
      </c>
      <c r="B181" s="15">
        <v>4</v>
      </c>
      <c r="C181" s="55" t="s">
        <v>65</v>
      </c>
      <c r="D181" s="56" t="s">
        <v>291</v>
      </c>
      <c r="E181" s="446" t="s">
        <v>531</v>
      </c>
      <c r="F181" s="111" t="s">
        <v>302</v>
      </c>
      <c r="G181" s="52">
        <v>91</v>
      </c>
      <c r="H181" s="408" t="str">
        <f t="shared" si="9"/>
        <v>Xuất sắc</v>
      </c>
      <c r="I181" s="122"/>
      <c r="J181" s="424">
        <v>175</v>
      </c>
    </row>
    <row r="182" spans="1:10" s="424" customFormat="1" ht="15" customHeight="1">
      <c r="A182" s="78">
        <v>5</v>
      </c>
      <c r="B182" s="15">
        <v>5</v>
      </c>
      <c r="C182" s="55" t="s">
        <v>83</v>
      </c>
      <c r="D182" s="56" t="s">
        <v>292</v>
      </c>
      <c r="E182" s="446" t="s">
        <v>532</v>
      </c>
      <c r="F182" s="111" t="s">
        <v>302</v>
      </c>
      <c r="G182" s="52">
        <v>96</v>
      </c>
      <c r="H182" s="408" t="str">
        <f t="shared" si="9"/>
        <v>Xuất sắc</v>
      </c>
      <c r="I182" s="122"/>
      <c r="J182" s="424">
        <v>176</v>
      </c>
    </row>
    <row r="183" spans="1:24" s="80" customFormat="1" ht="15" customHeight="1">
      <c r="A183" s="78">
        <v>6</v>
      </c>
      <c r="B183" s="15">
        <v>1</v>
      </c>
      <c r="C183" s="68" t="s">
        <v>44</v>
      </c>
      <c r="D183" s="69" t="s">
        <v>257</v>
      </c>
      <c r="E183" s="465" t="s">
        <v>491</v>
      </c>
      <c r="F183" s="111" t="s">
        <v>302</v>
      </c>
      <c r="G183" s="403">
        <v>80</v>
      </c>
      <c r="H183" s="408" t="str">
        <f t="shared" si="9"/>
        <v>Tốt</v>
      </c>
      <c r="I183" s="122"/>
      <c r="J183" s="424">
        <v>177</v>
      </c>
      <c r="K183" s="424"/>
      <c r="L183" s="424"/>
      <c r="M183" s="424"/>
      <c r="N183" s="424"/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</row>
    <row r="184" spans="1:24" s="80" customFormat="1" ht="15" customHeight="1">
      <c r="A184" s="78">
        <v>7</v>
      </c>
      <c r="B184" s="15">
        <v>2</v>
      </c>
      <c r="C184" s="68" t="s">
        <v>5</v>
      </c>
      <c r="D184" s="69" t="s">
        <v>208</v>
      </c>
      <c r="E184" s="453" t="s">
        <v>493</v>
      </c>
      <c r="F184" s="111" t="s">
        <v>302</v>
      </c>
      <c r="G184" s="403">
        <v>80</v>
      </c>
      <c r="H184" s="408" t="str">
        <f t="shared" si="9"/>
        <v>Tốt</v>
      </c>
      <c r="I184" s="122"/>
      <c r="J184" s="424">
        <v>178</v>
      </c>
      <c r="K184" s="424"/>
      <c r="L184" s="424"/>
      <c r="M184" s="424"/>
      <c r="N184" s="424"/>
      <c r="O184" s="424"/>
      <c r="P184" s="424"/>
      <c r="Q184" s="424"/>
      <c r="R184" s="424"/>
      <c r="S184" s="424"/>
      <c r="T184" s="424"/>
      <c r="U184" s="424"/>
      <c r="V184" s="424"/>
      <c r="W184" s="424"/>
      <c r="X184" s="424"/>
    </row>
    <row r="185" spans="1:24" s="80" customFormat="1" ht="15" customHeight="1">
      <c r="A185" s="78">
        <v>8</v>
      </c>
      <c r="B185" s="15">
        <v>3</v>
      </c>
      <c r="C185" s="68" t="s">
        <v>260</v>
      </c>
      <c r="D185" s="69" t="s">
        <v>103</v>
      </c>
      <c r="E185" s="465" t="s">
        <v>495</v>
      </c>
      <c r="F185" s="111" t="s">
        <v>302</v>
      </c>
      <c r="G185" s="403">
        <v>85</v>
      </c>
      <c r="H185" s="408" t="str">
        <f t="shared" si="9"/>
        <v>Tốt</v>
      </c>
      <c r="I185" s="122"/>
      <c r="J185" s="424">
        <v>179</v>
      </c>
      <c r="K185" s="424"/>
      <c r="L185" s="424"/>
      <c r="M185" s="424"/>
      <c r="N185" s="424"/>
      <c r="O185" s="424"/>
      <c r="P185" s="424"/>
      <c r="Q185" s="424"/>
      <c r="R185" s="424"/>
      <c r="S185" s="424"/>
      <c r="T185" s="424"/>
      <c r="U185" s="424"/>
      <c r="V185" s="424"/>
      <c r="W185" s="424"/>
      <c r="X185" s="424"/>
    </row>
    <row r="186" spans="1:24" s="80" customFormat="1" ht="15" customHeight="1">
      <c r="A186" s="78">
        <v>9</v>
      </c>
      <c r="B186" s="15">
        <v>4</v>
      </c>
      <c r="C186" s="68" t="s">
        <v>35</v>
      </c>
      <c r="D186" s="69" t="s">
        <v>103</v>
      </c>
      <c r="E186" s="453" t="s">
        <v>496</v>
      </c>
      <c r="F186" s="111" t="s">
        <v>302</v>
      </c>
      <c r="G186" s="403">
        <v>88</v>
      </c>
      <c r="H186" s="408" t="str">
        <f t="shared" si="9"/>
        <v>Tốt</v>
      </c>
      <c r="I186" s="122"/>
      <c r="J186" s="424">
        <v>180</v>
      </c>
      <c r="K186" s="424"/>
      <c r="L186" s="424"/>
      <c r="M186" s="424"/>
      <c r="N186" s="424"/>
      <c r="O186" s="424"/>
      <c r="P186" s="424"/>
      <c r="Q186" s="424"/>
      <c r="R186" s="424"/>
      <c r="S186" s="424"/>
      <c r="T186" s="424"/>
      <c r="U186" s="424"/>
      <c r="V186" s="424"/>
      <c r="W186" s="424"/>
      <c r="X186" s="424"/>
    </row>
    <row r="187" spans="1:24" s="80" customFormat="1" ht="15" customHeight="1">
      <c r="A187" s="78">
        <v>10</v>
      </c>
      <c r="B187" s="15">
        <v>5</v>
      </c>
      <c r="C187" s="68" t="s">
        <v>231</v>
      </c>
      <c r="D187" s="69" t="s">
        <v>209</v>
      </c>
      <c r="E187" s="453" t="s">
        <v>497</v>
      </c>
      <c r="F187" s="111" t="s">
        <v>302</v>
      </c>
      <c r="G187" s="403">
        <v>89</v>
      </c>
      <c r="H187" s="408" t="str">
        <f t="shared" si="9"/>
        <v>Tốt</v>
      </c>
      <c r="I187" s="122"/>
      <c r="J187" s="424">
        <v>181</v>
      </c>
      <c r="K187" s="424"/>
      <c r="L187" s="424"/>
      <c r="M187" s="424"/>
      <c r="N187" s="424"/>
      <c r="O187" s="424"/>
      <c r="P187" s="424"/>
      <c r="Q187" s="424"/>
      <c r="R187" s="424"/>
      <c r="S187" s="424"/>
      <c r="T187" s="424"/>
      <c r="U187" s="424"/>
      <c r="V187" s="424"/>
      <c r="W187" s="424"/>
      <c r="X187" s="424"/>
    </row>
    <row r="188" spans="1:24" s="80" customFormat="1" ht="15" customHeight="1">
      <c r="A188" s="78">
        <v>11</v>
      </c>
      <c r="B188" s="15">
        <v>6</v>
      </c>
      <c r="C188" s="55" t="s">
        <v>261</v>
      </c>
      <c r="D188" s="56" t="s">
        <v>262</v>
      </c>
      <c r="E188" s="453" t="s">
        <v>498</v>
      </c>
      <c r="F188" s="111" t="s">
        <v>302</v>
      </c>
      <c r="G188" s="403">
        <v>85</v>
      </c>
      <c r="H188" s="408" t="str">
        <f t="shared" si="9"/>
        <v>Tốt</v>
      </c>
      <c r="I188" s="122"/>
      <c r="J188" s="424">
        <v>182</v>
      </c>
      <c r="K188" s="424"/>
      <c r="L188" s="424"/>
      <c r="M188" s="424"/>
      <c r="N188" s="424"/>
      <c r="O188" s="424"/>
      <c r="P188" s="424"/>
      <c r="Q188" s="424"/>
      <c r="R188" s="424"/>
      <c r="S188" s="424"/>
      <c r="T188" s="424"/>
      <c r="U188" s="424"/>
      <c r="V188" s="424"/>
      <c r="W188" s="424"/>
      <c r="X188" s="424"/>
    </row>
    <row r="189" spans="1:24" s="80" customFormat="1" ht="15" customHeight="1">
      <c r="A189" s="78">
        <v>12</v>
      </c>
      <c r="B189" s="15">
        <v>7</v>
      </c>
      <c r="C189" s="55" t="s">
        <v>264</v>
      </c>
      <c r="D189" s="56" t="s">
        <v>213</v>
      </c>
      <c r="E189" s="453" t="s">
        <v>500</v>
      </c>
      <c r="F189" s="111" t="s">
        <v>302</v>
      </c>
      <c r="G189" s="403">
        <v>85</v>
      </c>
      <c r="H189" s="408" t="str">
        <f t="shared" si="9"/>
        <v>Tốt</v>
      </c>
      <c r="I189" s="122"/>
      <c r="J189" s="424">
        <v>183</v>
      </c>
      <c r="K189" s="424"/>
      <c r="L189" s="424"/>
      <c r="M189" s="424"/>
      <c r="N189" s="424"/>
      <c r="O189" s="424"/>
      <c r="P189" s="424"/>
      <c r="Q189" s="424"/>
      <c r="R189" s="424"/>
      <c r="S189" s="424"/>
      <c r="T189" s="424"/>
      <c r="U189" s="424"/>
      <c r="V189" s="424"/>
      <c r="W189" s="424"/>
      <c r="X189" s="424"/>
    </row>
    <row r="190" spans="1:24" s="80" customFormat="1" ht="15" customHeight="1">
      <c r="A190" s="78">
        <v>13</v>
      </c>
      <c r="B190" s="15">
        <v>8</v>
      </c>
      <c r="C190" s="55" t="s">
        <v>44</v>
      </c>
      <c r="D190" s="56" t="s">
        <v>34</v>
      </c>
      <c r="E190" s="453" t="s">
        <v>501</v>
      </c>
      <c r="F190" s="111" t="s">
        <v>302</v>
      </c>
      <c r="G190" s="403">
        <v>89</v>
      </c>
      <c r="H190" s="408" t="str">
        <f t="shared" si="9"/>
        <v>Tốt</v>
      </c>
      <c r="I190" s="122"/>
      <c r="J190" s="424">
        <v>184</v>
      </c>
      <c r="K190" s="424"/>
      <c r="L190" s="424"/>
      <c r="M190" s="424"/>
      <c r="N190" s="424"/>
      <c r="O190" s="424"/>
      <c r="P190" s="424"/>
      <c r="Q190" s="424"/>
      <c r="R190" s="424"/>
      <c r="S190" s="424"/>
      <c r="T190" s="424"/>
      <c r="U190" s="424"/>
      <c r="V190" s="424"/>
      <c r="W190" s="424"/>
      <c r="X190" s="424"/>
    </row>
    <row r="191" spans="1:24" s="80" customFormat="1" ht="15" customHeight="1">
      <c r="A191" s="78">
        <v>14</v>
      </c>
      <c r="B191" s="15">
        <v>9</v>
      </c>
      <c r="C191" s="55" t="s">
        <v>109</v>
      </c>
      <c r="D191" s="56" t="s">
        <v>89</v>
      </c>
      <c r="E191" s="453" t="s">
        <v>433</v>
      </c>
      <c r="F191" s="111" t="s">
        <v>302</v>
      </c>
      <c r="G191" s="403">
        <v>89</v>
      </c>
      <c r="H191" s="408" t="str">
        <f t="shared" si="9"/>
        <v>Tốt</v>
      </c>
      <c r="I191" s="122"/>
      <c r="J191" s="424">
        <v>185</v>
      </c>
      <c r="K191" s="424"/>
      <c r="L191" s="424"/>
      <c r="M191" s="424"/>
      <c r="N191" s="424"/>
      <c r="O191" s="424"/>
      <c r="P191" s="424"/>
      <c r="Q191" s="424"/>
      <c r="R191" s="424"/>
      <c r="S191" s="424"/>
      <c r="T191" s="424"/>
      <c r="U191" s="424"/>
      <c r="V191" s="424"/>
      <c r="W191" s="424"/>
      <c r="X191" s="424"/>
    </row>
    <row r="192" spans="1:24" s="80" customFormat="1" ht="15" customHeight="1">
      <c r="A192" s="78">
        <v>15</v>
      </c>
      <c r="B192" s="15">
        <v>10</v>
      </c>
      <c r="C192" s="55" t="s">
        <v>265</v>
      </c>
      <c r="D192" s="56" t="s">
        <v>266</v>
      </c>
      <c r="E192" s="453" t="s">
        <v>502</v>
      </c>
      <c r="F192" s="111" t="s">
        <v>302</v>
      </c>
      <c r="G192" s="403">
        <v>88</v>
      </c>
      <c r="H192" s="408" t="str">
        <f t="shared" si="9"/>
        <v>Tốt</v>
      </c>
      <c r="I192" s="122"/>
      <c r="J192" s="424">
        <v>186</v>
      </c>
      <c r="K192" s="424"/>
      <c r="L192" s="424"/>
      <c r="M192" s="424"/>
      <c r="N192" s="424"/>
      <c r="O192" s="424"/>
      <c r="P192" s="424"/>
      <c r="Q192" s="424"/>
      <c r="R192" s="424"/>
      <c r="S192" s="424"/>
      <c r="T192" s="424"/>
      <c r="U192" s="424"/>
      <c r="V192" s="424"/>
      <c r="W192" s="424"/>
      <c r="X192" s="424"/>
    </row>
    <row r="193" spans="1:24" s="80" customFormat="1" ht="15" customHeight="1">
      <c r="A193" s="78">
        <v>16</v>
      </c>
      <c r="B193" s="15">
        <v>11</v>
      </c>
      <c r="C193" s="55" t="s">
        <v>267</v>
      </c>
      <c r="D193" s="56" t="s">
        <v>107</v>
      </c>
      <c r="E193" s="453" t="s">
        <v>503</v>
      </c>
      <c r="F193" s="111" t="s">
        <v>302</v>
      </c>
      <c r="G193" s="403">
        <v>84</v>
      </c>
      <c r="H193" s="408" t="str">
        <f t="shared" si="9"/>
        <v>Tốt</v>
      </c>
      <c r="I193" s="122"/>
      <c r="J193" s="424">
        <v>187</v>
      </c>
      <c r="K193" s="424"/>
      <c r="L193" s="424"/>
      <c r="M193" s="424"/>
      <c r="N193" s="424"/>
      <c r="O193" s="424"/>
      <c r="P193" s="424"/>
      <c r="Q193" s="424"/>
      <c r="R193" s="424"/>
      <c r="S193" s="424"/>
      <c r="T193" s="424"/>
      <c r="U193" s="424"/>
      <c r="V193" s="424"/>
      <c r="W193" s="424"/>
      <c r="X193" s="424"/>
    </row>
    <row r="194" spans="1:24" s="80" customFormat="1" ht="15" customHeight="1">
      <c r="A194" s="78">
        <v>17</v>
      </c>
      <c r="B194" s="15">
        <v>12</v>
      </c>
      <c r="C194" s="55" t="s">
        <v>301</v>
      </c>
      <c r="D194" s="56" t="s">
        <v>113</v>
      </c>
      <c r="E194" s="472" t="s">
        <v>541</v>
      </c>
      <c r="F194" s="111" t="s">
        <v>302</v>
      </c>
      <c r="G194" s="403">
        <v>86</v>
      </c>
      <c r="H194" s="408" t="str">
        <f t="shared" si="9"/>
        <v>Tốt</v>
      </c>
      <c r="I194" s="122"/>
      <c r="J194" s="424">
        <v>188</v>
      </c>
      <c r="K194" s="424"/>
      <c r="L194" s="424"/>
      <c r="M194" s="424"/>
      <c r="N194" s="424"/>
      <c r="O194" s="424"/>
      <c r="P194" s="424"/>
      <c r="Q194" s="424"/>
      <c r="R194" s="424"/>
      <c r="S194" s="424"/>
      <c r="T194" s="424"/>
      <c r="U194" s="424"/>
      <c r="V194" s="424"/>
      <c r="W194" s="424"/>
      <c r="X194" s="424"/>
    </row>
    <row r="195" spans="1:24" s="80" customFormat="1" ht="15" customHeight="1">
      <c r="A195" s="78">
        <v>18</v>
      </c>
      <c r="B195" s="15">
        <v>13</v>
      </c>
      <c r="C195" s="55" t="s">
        <v>175</v>
      </c>
      <c r="D195" s="56" t="s">
        <v>173</v>
      </c>
      <c r="E195" s="453" t="s">
        <v>505</v>
      </c>
      <c r="F195" s="111" t="s">
        <v>302</v>
      </c>
      <c r="G195" s="403">
        <v>88</v>
      </c>
      <c r="H195" s="408" t="str">
        <f t="shared" si="9"/>
        <v>Tốt</v>
      </c>
      <c r="I195" s="122"/>
      <c r="J195" s="424">
        <v>189</v>
      </c>
      <c r="K195" s="424"/>
      <c r="L195" s="424"/>
      <c r="M195" s="424"/>
      <c r="N195" s="424"/>
      <c r="O195" s="424"/>
      <c r="P195" s="424"/>
      <c r="Q195" s="424"/>
      <c r="R195" s="424"/>
      <c r="S195" s="424"/>
      <c r="T195" s="424"/>
      <c r="U195" s="424"/>
      <c r="V195" s="424"/>
      <c r="W195" s="424"/>
      <c r="X195" s="424"/>
    </row>
    <row r="196" spans="1:24" s="80" customFormat="1" ht="15" customHeight="1">
      <c r="A196" s="78">
        <v>19</v>
      </c>
      <c r="B196" s="15">
        <v>14</v>
      </c>
      <c r="C196" s="55" t="s">
        <v>271</v>
      </c>
      <c r="D196" s="56" t="s">
        <v>174</v>
      </c>
      <c r="E196" s="473" t="s">
        <v>506</v>
      </c>
      <c r="F196" s="111" t="s">
        <v>302</v>
      </c>
      <c r="G196" s="403">
        <v>80</v>
      </c>
      <c r="H196" s="408" t="str">
        <f t="shared" si="9"/>
        <v>Tốt</v>
      </c>
      <c r="I196" s="122"/>
      <c r="J196" s="424">
        <v>190</v>
      </c>
      <c r="K196" s="424"/>
      <c r="L196" s="424"/>
      <c r="M196" s="424"/>
      <c r="N196" s="424"/>
      <c r="O196" s="424"/>
      <c r="P196" s="424"/>
      <c r="Q196" s="424"/>
      <c r="R196" s="424"/>
      <c r="S196" s="424"/>
      <c r="T196" s="424"/>
      <c r="U196" s="424"/>
      <c r="V196" s="424"/>
      <c r="W196" s="424"/>
      <c r="X196" s="424"/>
    </row>
    <row r="197" spans="1:24" s="80" customFormat="1" ht="15" customHeight="1">
      <c r="A197" s="78">
        <v>20</v>
      </c>
      <c r="B197" s="15">
        <v>15</v>
      </c>
      <c r="C197" s="55" t="s">
        <v>272</v>
      </c>
      <c r="D197" s="56" t="s">
        <v>273</v>
      </c>
      <c r="E197" s="465" t="s">
        <v>510</v>
      </c>
      <c r="F197" s="111" t="s">
        <v>302</v>
      </c>
      <c r="G197" s="403">
        <v>89</v>
      </c>
      <c r="H197" s="408" t="str">
        <f t="shared" si="9"/>
        <v>Tốt</v>
      </c>
      <c r="I197" s="122"/>
      <c r="J197" s="424">
        <v>191</v>
      </c>
      <c r="K197" s="424"/>
      <c r="L197" s="424"/>
      <c r="M197" s="424"/>
      <c r="N197" s="424"/>
      <c r="O197" s="424"/>
      <c r="P197" s="424"/>
      <c r="Q197" s="424"/>
      <c r="R197" s="424"/>
      <c r="S197" s="424"/>
      <c r="T197" s="424"/>
      <c r="U197" s="424"/>
      <c r="V197" s="424"/>
      <c r="W197" s="424"/>
      <c r="X197" s="424"/>
    </row>
    <row r="198" spans="1:10" ht="15" customHeight="1">
      <c r="A198" s="78">
        <v>21</v>
      </c>
      <c r="B198" s="15">
        <v>16</v>
      </c>
      <c r="C198" s="55" t="s">
        <v>97</v>
      </c>
      <c r="D198" s="56" t="s">
        <v>275</v>
      </c>
      <c r="E198" s="465" t="s">
        <v>512</v>
      </c>
      <c r="F198" s="111" t="s">
        <v>302</v>
      </c>
      <c r="G198" s="403">
        <v>88</v>
      </c>
      <c r="H198" s="408" t="str">
        <f t="shared" si="9"/>
        <v>Tốt</v>
      </c>
      <c r="I198" s="122"/>
      <c r="J198" s="424">
        <v>192</v>
      </c>
    </row>
    <row r="199" spans="1:24" s="174" customFormat="1" ht="15" customHeight="1">
      <c r="A199" s="78">
        <v>22</v>
      </c>
      <c r="B199" s="15">
        <v>17</v>
      </c>
      <c r="C199" s="55" t="s">
        <v>277</v>
      </c>
      <c r="D199" s="56" t="s">
        <v>52</v>
      </c>
      <c r="E199" s="465" t="s">
        <v>513</v>
      </c>
      <c r="F199" s="111" t="s">
        <v>302</v>
      </c>
      <c r="G199" s="403">
        <v>89</v>
      </c>
      <c r="H199" s="408" t="str">
        <f t="shared" si="9"/>
        <v>Tốt</v>
      </c>
      <c r="I199" s="122"/>
      <c r="J199" s="424">
        <v>193</v>
      </c>
      <c r="K199" s="425"/>
      <c r="L199" s="425"/>
      <c r="M199" s="425"/>
      <c r="N199" s="425"/>
      <c r="O199" s="425"/>
      <c r="P199" s="425"/>
      <c r="Q199" s="425"/>
      <c r="R199" s="425"/>
      <c r="S199" s="425"/>
      <c r="T199" s="425"/>
      <c r="U199" s="425"/>
      <c r="V199" s="425"/>
      <c r="W199" s="425"/>
      <c r="X199" s="425"/>
    </row>
    <row r="200" spans="1:10" ht="15" customHeight="1">
      <c r="A200" s="78">
        <v>23</v>
      </c>
      <c r="B200" s="15">
        <v>18</v>
      </c>
      <c r="C200" s="55" t="s">
        <v>127</v>
      </c>
      <c r="D200" s="56" t="s">
        <v>278</v>
      </c>
      <c r="E200" s="453" t="s">
        <v>514</v>
      </c>
      <c r="F200" s="111" t="s">
        <v>302</v>
      </c>
      <c r="G200" s="403">
        <v>89</v>
      </c>
      <c r="H200" s="408" t="str">
        <f t="shared" si="9"/>
        <v>Tốt</v>
      </c>
      <c r="I200" s="122"/>
      <c r="J200" s="424">
        <v>194</v>
      </c>
    </row>
    <row r="201" spans="1:10" ht="15" customHeight="1">
      <c r="A201" s="78">
        <v>24</v>
      </c>
      <c r="B201" s="15">
        <v>19</v>
      </c>
      <c r="C201" s="55" t="s">
        <v>5</v>
      </c>
      <c r="D201" s="56" t="s">
        <v>181</v>
      </c>
      <c r="E201" s="453" t="s">
        <v>515</v>
      </c>
      <c r="F201" s="111" t="s">
        <v>302</v>
      </c>
      <c r="G201" s="403">
        <v>88</v>
      </c>
      <c r="H201" s="408" t="str">
        <f t="shared" si="9"/>
        <v>Tốt</v>
      </c>
      <c r="I201" s="122"/>
      <c r="J201" s="424">
        <v>195</v>
      </c>
    </row>
    <row r="202" spans="1:10" ht="15" customHeight="1">
      <c r="A202" s="78">
        <v>25</v>
      </c>
      <c r="B202" s="15">
        <v>20</v>
      </c>
      <c r="C202" s="55" t="s">
        <v>281</v>
      </c>
      <c r="D202" s="56" t="s">
        <v>181</v>
      </c>
      <c r="E202" s="453" t="s">
        <v>516</v>
      </c>
      <c r="F202" s="111" t="s">
        <v>302</v>
      </c>
      <c r="G202" s="403">
        <v>89</v>
      </c>
      <c r="H202" s="408" t="str">
        <f t="shared" si="9"/>
        <v>Tốt</v>
      </c>
      <c r="I202" s="122"/>
      <c r="J202" s="424">
        <v>196</v>
      </c>
    </row>
    <row r="203" spans="1:10" s="424" customFormat="1" ht="15" customHeight="1">
      <c r="A203" s="78">
        <v>26</v>
      </c>
      <c r="B203" s="15">
        <v>21</v>
      </c>
      <c r="C203" s="55" t="s">
        <v>75</v>
      </c>
      <c r="D203" s="56" t="s">
        <v>282</v>
      </c>
      <c r="E203" s="465" t="s">
        <v>518</v>
      </c>
      <c r="F203" s="111" t="s">
        <v>302</v>
      </c>
      <c r="G203" s="52">
        <v>85</v>
      </c>
      <c r="H203" s="408" t="str">
        <f t="shared" si="9"/>
        <v>Tốt</v>
      </c>
      <c r="I203" s="122"/>
      <c r="J203" s="424">
        <v>197</v>
      </c>
    </row>
    <row r="204" spans="1:10" s="424" customFormat="1" ht="15" customHeight="1">
      <c r="A204" s="78">
        <v>27</v>
      </c>
      <c r="B204" s="15">
        <v>22</v>
      </c>
      <c r="C204" s="55" t="s">
        <v>5</v>
      </c>
      <c r="D204" s="56" t="s">
        <v>283</v>
      </c>
      <c r="E204" s="465" t="s">
        <v>519</v>
      </c>
      <c r="F204" s="111" t="s">
        <v>302</v>
      </c>
      <c r="G204" s="52">
        <v>87</v>
      </c>
      <c r="H204" s="408" t="str">
        <f t="shared" si="9"/>
        <v>Tốt</v>
      </c>
      <c r="I204" s="122"/>
      <c r="J204" s="424">
        <v>198</v>
      </c>
    </row>
    <row r="205" spans="1:10" s="424" customFormat="1" ht="15" customHeight="1">
      <c r="A205" s="78">
        <v>28</v>
      </c>
      <c r="B205" s="15">
        <v>23</v>
      </c>
      <c r="C205" s="55" t="s">
        <v>104</v>
      </c>
      <c r="D205" s="56" t="s">
        <v>221</v>
      </c>
      <c r="E205" s="474" t="s">
        <v>520</v>
      </c>
      <c r="F205" s="111" t="s">
        <v>302</v>
      </c>
      <c r="G205" s="403">
        <v>87</v>
      </c>
      <c r="H205" s="408" t="str">
        <f t="shared" si="9"/>
        <v>Tốt</v>
      </c>
      <c r="I205" s="122"/>
      <c r="J205" s="424">
        <v>199</v>
      </c>
    </row>
    <row r="206" spans="1:10" s="424" customFormat="1" ht="15" customHeight="1">
      <c r="A206" s="78">
        <v>29</v>
      </c>
      <c r="B206" s="15">
        <v>24</v>
      </c>
      <c r="C206" s="55" t="s">
        <v>44</v>
      </c>
      <c r="D206" s="56" t="s">
        <v>132</v>
      </c>
      <c r="E206" s="474" t="s">
        <v>521</v>
      </c>
      <c r="F206" s="111" t="s">
        <v>302</v>
      </c>
      <c r="G206" s="403">
        <v>88</v>
      </c>
      <c r="H206" s="408" t="str">
        <f t="shared" si="9"/>
        <v>Tốt</v>
      </c>
      <c r="I206" s="122"/>
      <c r="J206" s="424">
        <v>200</v>
      </c>
    </row>
    <row r="207" spans="1:10" s="424" customFormat="1" ht="15" customHeight="1">
      <c r="A207" s="78">
        <v>30</v>
      </c>
      <c r="B207" s="15">
        <v>25</v>
      </c>
      <c r="C207" s="55" t="s">
        <v>231</v>
      </c>
      <c r="D207" s="56" t="s">
        <v>189</v>
      </c>
      <c r="E207" s="465" t="s">
        <v>522</v>
      </c>
      <c r="F207" s="111" t="s">
        <v>302</v>
      </c>
      <c r="G207" s="403">
        <v>80</v>
      </c>
      <c r="H207" s="408" t="str">
        <f t="shared" si="9"/>
        <v>Tốt</v>
      </c>
      <c r="I207" s="122"/>
      <c r="J207" s="424">
        <v>201</v>
      </c>
    </row>
    <row r="208" spans="1:10" s="424" customFormat="1" ht="15" customHeight="1">
      <c r="A208" s="78">
        <v>31</v>
      </c>
      <c r="B208" s="15">
        <v>26</v>
      </c>
      <c r="C208" s="55" t="s">
        <v>91</v>
      </c>
      <c r="D208" s="56" t="s">
        <v>63</v>
      </c>
      <c r="E208" s="465" t="s">
        <v>523</v>
      </c>
      <c r="F208" s="111" t="s">
        <v>302</v>
      </c>
      <c r="G208" s="52">
        <v>86</v>
      </c>
      <c r="H208" s="408" t="str">
        <f t="shared" si="9"/>
        <v>Tốt</v>
      </c>
      <c r="I208" s="122"/>
      <c r="J208" s="424">
        <v>202</v>
      </c>
    </row>
    <row r="209" spans="1:10" s="424" customFormat="1" ht="15" customHeight="1">
      <c r="A209" s="78">
        <v>32</v>
      </c>
      <c r="B209" s="15">
        <v>27</v>
      </c>
      <c r="C209" s="55" t="s">
        <v>284</v>
      </c>
      <c r="D209" s="56" t="s">
        <v>285</v>
      </c>
      <c r="E209" s="465" t="s">
        <v>524</v>
      </c>
      <c r="F209" s="111" t="s">
        <v>302</v>
      </c>
      <c r="G209" s="52">
        <v>84</v>
      </c>
      <c r="H209" s="408" t="str">
        <f t="shared" si="9"/>
        <v>Tốt</v>
      </c>
      <c r="I209" s="122"/>
      <c r="J209" s="424">
        <v>203</v>
      </c>
    </row>
    <row r="210" spans="1:10" s="424" customFormat="1" ht="15" customHeight="1">
      <c r="A210" s="78">
        <v>33</v>
      </c>
      <c r="B210" s="15">
        <v>28</v>
      </c>
      <c r="C210" s="55" t="s">
        <v>286</v>
      </c>
      <c r="D210" s="56" t="s">
        <v>140</v>
      </c>
      <c r="E210" s="453" t="s">
        <v>412</v>
      </c>
      <c r="F210" s="111" t="s">
        <v>302</v>
      </c>
      <c r="G210" s="403">
        <v>85</v>
      </c>
      <c r="H210" s="408" t="str">
        <f aca="true" t="shared" si="10" ref="H210:H233">IF(G210&lt;30,"Kém",IF(G210&lt;=49,"Yếu",IF(G210&lt;=59,"TB",IF(G210&lt;=69,"TBK",IF(G210&lt;=79,"Khá",IF(G210&lt;=89,"Tốt","Xuất sắc"))))))</f>
        <v>Tốt</v>
      </c>
      <c r="I210" s="122"/>
      <c r="J210" s="424">
        <v>204</v>
      </c>
    </row>
    <row r="211" spans="1:10" s="424" customFormat="1" ht="15" customHeight="1">
      <c r="A211" s="78">
        <v>34</v>
      </c>
      <c r="B211" s="15">
        <v>29</v>
      </c>
      <c r="C211" s="55" t="s">
        <v>287</v>
      </c>
      <c r="D211" s="56" t="s">
        <v>94</v>
      </c>
      <c r="E211" s="465" t="s">
        <v>527</v>
      </c>
      <c r="F211" s="111" t="s">
        <v>302</v>
      </c>
      <c r="G211" s="52">
        <v>86</v>
      </c>
      <c r="H211" s="408" t="str">
        <f t="shared" si="10"/>
        <v>Tốt</v>
      </c>
      <c r="I211" s="122"/>
      <c r="J211" s="424">
        <v>205</v>
      </c>
    </row>
    <row r="212" spans="1:10" s="424" customFormat="1" ht="15" customHeight="1">
      <c r="A212" s="78">
        <v>35</v>
      </c>
      <c r="B212" s="15">
        <v>30</v>
      </c>
      <c r="C212" s="55" t="s">
        <v>44</v>
      </c>
      <c r="D212" s="56" t="s">
        <v>288</v>
      </c>
      <c r="E212" s="474" t="s">
        <v>528</v>
      </c>
      <c r="F212" s="111" t="s">
        <v>302</v>
      </c>
      <c r="G212" s="52">
        <v>89</v>
      </c>
      <c r="H212" s="408" t="str">
        <f t="shared" si="10"/>
        <v>Tốt</v>
      </c>
      <c r="I212" s="122"/>
      <c r="J212" s="424">
        <v>206</v>
      </c>
    </row>
    <row r="213" spans="1:10" s="424" customFormat="1" ht="15" customHeight="1">
      <c r="A213" s="78">
        <v>36</v>
      </c>
      <c r="B213" s="15">
        <v>31</v>
      </c>
      <c r="C213" s="55" t="s">
        <v>5</v>
      </c>
      <c r="D213" s="56" t="s">
        <v>289</v>
      </c>
      <c r="E213" s="453" t="s">
        <v>529</v>
      </c>
      <c r="F213" s="111" t="s">
        <v>302</v>
      </c>
      <c r="G213" s="52">
        <v>87</v>
      </c>
      <c r="H213" s="408" t="str">
        <f t="shared" si="10"/>
        <v>Tốt</v>
      </c>
      <c r="I213" s="122"/>
      <c r="J213" s="424">
        <v>207</v>
      </c>
    </row>
    <row r="214" spans="1:10" ht="15" customHeight="1">
      <c r="A214" s="78">
        <v>37</v>
      </c>
      <c r="B214" s="15">
        <v>32</v>
      </c>
      <c r="C214" s="55" t="s">
        <v>293</v>
      </c>
      <c r="D214" s="56" t="s">
        <v>294</v>
      </c>
      <c r="E214" s="473" t="s">
        <v>533</v>
      </c>
      <c r="F214" s="111" t="s">
        <v>302</v>
      </c>
      <c r="G214" s="52">
        <v>89</v>
      </c>
      <c r="H214" s="408" t="str">
        <f t="shared" si="10"/>
        <v>Tốt</v>
      </c>
      <c r="I214" s="122"/>
      <c r="J214" s="424">
        <v>208</v>
      </c>
    </row>
    <row r="215" spans="1:10" ht="15" customHeight="1">
      <c r="A215" s="78">
        <v>38</v>
      </c>
      <c r="B215" s="15">
        <v>33</v>
      </c>
      <c r="C215" s="55" t="s">
        <v>218</v>
      </c>
      <c r="D215" s="56" t="s">
        <v>199</v>
      </c>
      <c r="E215" s="453" t="s">
        <v>534</v>
      </c>
      <c r="F215" s="111" t="s">
        <v>302</v>
      </c>
      <c r="G215" s="52">
        <v>80</v>
      </c>
      <c r="H215" s="408" t="str">
        <f t="shared" si="10"/>
        <v>Tốt</v>
      </c>
      <c r="I215" s="122"/>
      <c r="J215" s="424">
        <v>209</v>
      </c>
    </row>
    <row r="216" spans="1:24" s="174" customFormat="1" ht="15" customHeight="1">
      <c r="A216" s="78">
        <v>39</v>
      </c>
      <c r="B216" s="15">
        <v>34</v>
      </c>
      <c r="C216" s="55" t="s">
        <v>102</v>
      </c>
      <c r="D216" s="56" t="s">
        <v>295</v>
      </c>
      <c r="E216" s="453" t="s">
        <v>535</v>
      </c>
      <c r="F216" s="111" t="s">
        <v>302</v>
      </c>
      <c r="G216" s="52">
        <v>81</v>
      </c>
      <c r="H216" s="408" t="str">
        <f t="shared" si="10"/>
        <v>Tốt</v>
      </c>
      <c r="I216" s="122"/>
      <c r="J216" s="424">
        <v>210</v>
      </c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</row>
    <row r="217" spans="1:10" ht="15" customHeight="1">
      <c r="A217" s="78">
        <v>40</v>
      </c>
      <c r="B217" s="15">
        <v>35</v>
      </c>
      <c r="C217" s="55" t="s">
        <v>192</v>
      </c>
      <c r="D217" s="56" t="s">
        <v>295</v>
      </c>
      <c r="E217" s="465" t="s">
        <v>536</v>
      </c>
      <c r="F217" s="111" t="s">
        <v>302</v>
      </c>
      <c r="G217" s="52">
        <v>88</v>
      </c>
      <c r="H217" s="408" t="str">
        <f t="shared" si="10"/>
        <v>Tốt</v>
      </c>
      <c r="I217" s="122"/>
      <c r="J217" s="424">
        <v>211</v>
      </c>
    </row>
    <row r="218" spans="1:10" ht="15" customHeight="1">
      <c r="A218" s="78">
        <v>41</v>
      </c>
      <c r="B218" s="15">
        <v>36</v>
      </c>
      <c r="C218" s="55" t="s">
        <v>297</v>
      </c>
      <c r="D218" s="56" t="s">
        <v>295</v>
      </c>
      <c r="E218" s="471">
        <v>33979</v>
      </c>
      <c r="F218" s="111" t="s">
        <v>302</v>
      </c>
      <c r="G218" s="52">
        <v>85</v>
      </c>
      <c r="H218" s="408" t="str">
        <f t="shared" si="10"/>
        <v>Tốt</v>
      </c>
      <c r="I218" s="122"/>
      <c r="J218" s="424">
        <v>212</v>
      </c>
    </row>
    <row r="219" spans="1:10" ht="15" customHeight="1">
      <c r="A219" s="78">
        <v>42</v>
      </c>
      <c r="B219" s="15">
        <v>37</v>
      </c>
      <c r="C219" s="55" t="s">
        <v>298</v>
      </c>
      <c r="D219" s="56" t="s">
        <v>74</v>
      </c>
      <c r="E219" s="453" t="s">
        <v>539</v>
      </c>
      <c r="F219" s="111" t="s">
        <v>302</v>
      </c>
      <c r="G219" s="52">
        <v>88</v>
      </c>
      <c r="H219" s="408" t="str">
        <f t="shared" si="10"/>
        <v>Tốt</v>
      </c>
      <c r="I219" s="122"/>
      <c r="J219" s="424">
        <v>213</v>
      </c>
    </row>
    <row r="220" spans="1:10" ht="15" customHeight="1">
      <c r="A220" s="78">
        <v>43</v>
      </c>
      <c r="B220" s="15">
        <v>38</v>
      </c>
      <c r="C220" s="55" t="s">
        <v>224</v>
      </c>
      <c r="D220" s="56" t="s">
        <v>74</v>
      </c>
      <c r="E220" s="473" t="s">
        <v>540</v>
      </c>
      <c r="F220" s="111" t="s">
        <v>302</v>
      </c>
      <c r="G220" s="52">
        <v>89</v>
      </c>
      <c r="H220" s="408" t="str">
        <f t="shared" si="10"/>
        <v>Tốt</v>
      </c>
      <c r="I220" s="122"/>
      <c r="J220" s="424">
        <v>214</v>
      </c>
    </row>
    <row r="221" spans="1:10" ht="15" customHeight="1">
      <c r="A221" s="78">
        <v>44</v>
      </c>
      <c r="B221" s="15">
        <v>39</v>
      </c>
      <c r="C221" s="55" t="s">
        <v>176</v>
      </c>
      <c r="D221" s="56" t="s">
        <v>300</v>
      </c>
      <c r="E221" s="465" t="s">
        <v>345</v>
      </c>
      <c r="F221" s="111" t="s">
        <v>302</v>
      </c>
      <c r="G221" s="52">
        <v>89</v>
      </c>
      <c r="H221" s="408" t="str">
        <f t="shared" si="10"/>
        <v>Tốt</v>
      </c>
      <c r="I221" s="122"/>
      <c r="J221" s="424">
        <v>215</v>
      </c>
    </row>
    <row r="222" spans="1:24" s="88" customFormat="1" ht="15" customHeight="1">
      <c r="A222" s="78">
        <v>45</v>
      </c>
      <c r="B222" s="15">
        <v>1</v>
      </c>
      <c r="C222" s="90" t="s">
        <v>5</v>
      </c>
      <c r="D222" s="91" t="s">
        <v>256</v>
      </c>
      <c r="E222" s="465" t="s">
        <v>489</v>
      </c>
      <c r="F222" s="111" t="s">
        <v>302</v>
      </c>
      <c r="G222" s="403">
        <v>72</v>
      </c>
      <c r="H222" s="408" t="str">
        <f t="shared" si="10"/>
        <v>Khá</v>
      </c>
      <c r="I222" s="122"/>
      <c r="J222" s="424">
        <v>216</v>
      </c>
      <c r="K222" s="425"/>
      <c r="L222" s="425"/>
      <c r="M222" s="425"/>
      <c r="N222" s="425"/>
      <c r="O222" s="425"/>
      <c r="P222" s="425"/>
      <c r="Q222" s="425"/>
      <c r="R222" s="425"/>
      <c r="S222" s="425"/>
      <c r="T222" s="425"/>
      <c r="U222" s="425"/>
      <c r="V222" s="425"/>
      <c r="W222" s="425"/>
      <c r="X222" s="425"/>
    </row>
    <row r="223" spans="1:24" s="80" customFormat="1" ht="15" customHeight="1">
      <c r="A223" s="78">
        <v>46</v>
      </c>
      <c r="B223" s="15">
        <v>2</v>
      </c>
      <c r="C223" s="68" t="s">
        <v>258</v>
      </c>
      <c r="D223" s="69" t="s">
        <v>259</v>
      </c>
      <c r="E223" s="453" t="s">
        <v>373</v>
      </c>
      <c r="F223" s="111" t="s">
        <v>302</v>
      </c>
      <c r="G223" s="403">
        <v>74</v>
      </c>
      <c r="H223" s="408" t="str">
        <f t="shared" si="10"/>
        <v>Khá</v>
      </c>
      <c r="I223" s="122"/>
      <c r="J223" s="424">
        <v>217</v>
      </c>
      <c r="K223" s="424"/>
      <c r="L223" s="424"/>
      <c r="M223" s="424"/>
      <c r="N223" s="424"/>
      <c r="O223" s="424"/>
      <c r="P223" s="424"/>
      <c r="Q223" s="424"/>
      <c r="R223" s="424"/>
      <c r="S223" s="424"/>
      <c r="T223" s="424"/>
      <c r="U223" s="424"/>
      <c r="V223" s="424"/>
      <c r="W223" s="424"/>
      <c r="X223" s="424"/>
    </row>
    <row r="224" spans="1:24" s="80" customFormat="1" ht="15" customHeight="1">
      <c r="A224" s="78">
        <v>47</v>
      </c>
      <c r="B224" s="15">
        <v>3</v>
      </c>
      <c r="C224" s="68" t="s">
        <v>104</v>
      </c>
      <c r="D224" s="69" t="s">
        <v>208</v>
      </c>
      <c r="E224" s="471" t="s">
        <v>494</v>
      </c>
      <c r="F224" s="111" t="s">
        <v>302</v>
      </c>
      <c r="G224" s="403">
        <v>77</v>
      </c>
      <c r="H224" s="408" t="str">
        <f t="shared" si="10"/>
        <v>Khá</v>
      </c>
      <c r="I224" s="122"/>
      <c r="J224" s="424">
        <v>218</v>
      </c>
      <c r="K224" s="424"/>
      <c r="L224" s="424"/>
      <c r="M224" s="424"/>
      <c r="N224" s="424"/>
      <c r="O224" s="424"/>
      <c r="P224" s="424"/>
      <c r="Q224" s="424"/>
      <c r="R224" s="424"/>
      <c r="S224" s="424"/>
      <c r="T224" s="424"/>
      <c r="U224" s="424"/>
      <c r="V224" s="424"/>
      <c r="W224" s="424"/>
      <c r="X224" s="424"/>
    </row>
    <row r="225" spans="1:24" s="80" customFormat="1" ht="15" customHeight="1">
      <c r="A225" s="78">
        <v>48</v>
      </c>
      <c r="B225" s="15">
        <v>4</v>
      </c>
      <c r="C225" s="55" t="s">
        <v>268</v>
      </c>
      <c r="D225" s="56" t="s">
        <v>107</v>
      </c>
      <c r="E225" s="453" t="s">
        <v>504</v>
      </c>
      <c r="F225" s="111" t="s">
        <v>302</v>
      </c>
      <c r="G225" s="403">
        <v>72</v>
      </c>
      <c r="H225" s="408" t="str">
        <f t="shared" si="10"/>
        <v>Khá</v>
      </c>
      <c r="I225" s="122"/>
      <c r="J225" s="424">
        <v>219</v>
      </c>
      <c r="K225" s="424"/>
      <c r="L225" s="424"/>
      <c r="M225" s="424"/>
      <c r="N225" s="424"/>
      <c r="O225" s="424"/>
      <c r="P225" s="424"/>
      <c r="Q225" s="424"/>
      <c r="R225" s="424"/>
      <c r="S225" s="424"/>
      <c r="T225" s="424"/>
      <c r="U225" s="424"/>
      <c r="V225" s="424"/>
      <c r="W225" s="424"/>
      <c r="X225" s="424"/>
    </row>
    <row r="226" spans="1:10" ht="15" customHeight="1">
      <c r="A226" s="78">
        <v>49</v>
      </c>
      <c r="B226" s="15">
        <v>5</v>
      </c>
      <c r="C226" s="55" t="s">
        <v>274</v>
      </c>
      <c r="D226" s="56" t="s">
        <v>12</v>
      </c>
      <c r="E226" s="465" t="s">
        <v>511</v>
      </c>
      <c r="F226" s="111" t="s">
        <v>302</v>
      </c>
      <c r="G226" s="403">
        <v>72</v>
      </c>
      <c r="H226" s="408" t="str">
        <f t="shared" si="10"/>
        <v>Khá</v>
      </c>
      <c r="I226" s="122"/>
      <c r="J226" s="424">
        <v>220</v>
      </c>
    </row>
    <row r="227" spans="1:24" s="406" customFormat="1" ht="15" customHeight="1">
      <c r="A227" s="78">
        <v>50</v>
      </c>
      <c r="B227" s="15">
        <v>6</v>
      </c>
      <c r="C227" s="55" t="s">
        <v>276</v>
      </c>
      <c r="D227" s="56" t="s">
        <v>51</v>
      </c>
      <c r="E227" s="453" t="s">
        <v>391</v>
      </c>
      <c r="F227" s="111" t="s">
        <v>302</v>
      </c>
      <c r="G227" s="403">
        <v>72</v>
      </c>
      <c r="H227" s="408" t="str">
        <f t="shared" si="10"/>
        <v>Khá</v>
      </c>
      <c r="I227" s="122"/>
      <c r="J227" s="424">
        <v>221</v>
      </c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  <c r="U227" s="426"/>
      <c r="V227" s="426"/>
      <c r="W227" s="426"/>
      <c r="X227" s="426"/>
    </row>
    <row r="228" spans="1:10" s="424" customFormat="1" ht="15" customHeight="1">
      <c r="A228" s="78">
        <v>51</v>
      </c>
      <c r="B228" s="15">
        <v>7</v>
      </c>
      <c r="C228" s="55" t="s">
        <v>44</v>
      </c>
      <c r="D228" s="56" t="s">
        <v>140</v>
      </c>
      <c r="E228" s="453" t="s">
        <v>525</v>
      </c>
      <c r="F228" s="111" t="s">
        <v>302</v>
      </c>
      <c r="G228" s="403">
        <v>75</v>
      </c>
      <c r="H228" s="408" t="str">
        <f t="shared" si="10"/>
        <v>Khá</v>
      </c>
      <c r="I228" s="122"/>
      <c r="J228" s="424">
        <v>222</v>
      </c>
    </row>
    <row r="229" spans="1:10" s="424" customFormat="1" ht="15" customHeight="1">
      <c r="A229" s="78">
        <v>52</v>
      </c>
      <c r="B229" s="15">
        <v>8</v>
      </c>
      <c r="C229" s="55" t="s">
        <v>5</v>
      </c>
      <c r="D229" s="56" t="s">
        <v>140</v>
      </c>
      <c r="E229" s="453" t="s">
        <v>526</v>
      </c>
      <c r="F229" s="111" t="s">
        <v>302</v>
      </c>
      <c r="G229" s="52">
        <v>75</v>
      </c>
      <c r="H229" s="408" t="str">
        <f t="shared" si="10"/>
        <v>Khá</v>
      </c>
      <c r="I229" s="122"/>
      <c r="J229" s="424">
        <v>223</v>
      </c>
    </row>
    <row r="230" spans="1:10" ht="15" customHeight="1">
      <c r="A230" s="78">
        <v>53</v>
      </c>
      <c r="B230" s="15">
        <v>9</v>
      </c>
      <c r="C230" s="55" t="s">
        <v>296</v>
      </c>
      <c r="D230" s="56" t="s">
        <v>295</v>
      </c>
      <c r="E230" s="465" t="s">
        <v>537</v>
      </c>
      <c r="F230" s="111" t="s">
        <v>302</v>
      </c>
      <c r="G230" s="52">
        <v>79</v>
      </c>
      <c r="H230" s="408" t="str">
        <f t="shared" si="10"/>
        <v>Khá</v>
      </c>
      <c r="I230" s="122"/>
      <c r="J230" s="424">
        <v>224</v>
      </c>
    </row>
    <row r="231" spans="1:24" s="80" customFormat="1" ht="15" customHeight="1">
      <c r="A231" s="78">
        <v>54</v>
      </c>
      <c r="B231" s="15">
        <v>1</v>
      </c>
      <c r="C231" s="68" t="s">
        <v>97</v>
      </c>
      <c r="D231" s="69" t="s">
        <v>0</v>
      </c>
      <c r="E231" s="453" t="s">
        <v>490</v>
      </c>
      <c r="F231" s="111" t="s">
        <v>302</v>
      </c>
      <c r="G231" s="403">
        <v>68</v>
      </c>
      <c r="H231" s="408" t="str">
        <f t="shared" si="10"/>
        <v>TBK</v>
      </c>
      <c r="I231" s="121"/>
      <c r="J231" s="424">
        <v>225</v>
      </c>
      <c r="K231" s="424"/>
      <c r="L231" s="424"/>
      <c r="M231" s="424"/>
      <c r="N231" s="424"/>
      <c r="O231" s="424"/>
      <c r="P231" s="424"/>
      <c r="Q231" s="424"/>
      <c r="R231" s="424"/>
      <c r="S231" s="424"/>
      <c r="T231" s="424"/>
      <c r="U231" s="424"/>
      <c r="V231" s="424"/>
      <c r="W231" s="424"/>
      <c r="X231" s="424"/>
    </row>
    <row r="232" spans="1:10" s="424" customFormat="1" ht="15" customHeight="1">
      <c r="A232" s="78">
        <v>55</v>
      </c>
      <c r="B232" s="15">
        <v>2</v>
      </c>
      <c r="C232" s="55" t="s">
        <v>135</v>
      </c>
      <c r="D232" s="56" t="s">
        <v>15</v>
      </c>
      <c r="E232" s="453" t="s">
        <v>517</v>
      </c>
      <c r="F232" s="111" t="s">
        <v>302</v>
      </c>
      <c r="G232" s="52">
        <v>60</v>
      </c>
      <c r="H232" s="408" t="str">
        <f t="shared" si="10"/>
        <v>TBK</v>
      </c>
      <c r="I232" s="122"/>
      <c r="J232" s="424">
        <v>226</v>
      </c>
    </row>
    <row r="233" spans="1:24" s="80" customFormat="1" ht="15" customHeight="1">
      <c r="A233" s="83">
        <v>56</v>
      </c>
      <c r="B233" s="71">
        <v>1</v>
      </c>
      <c r="C233" s="66" t="s">
        <v>73</v>
      </c>
      <c r="D233" s="67" t="s">
        <v>155</v>
      </c>
      <c r="E233" s="484" t="s">
        <v>508</v>
      </c>
      <c r="F233" s="444" t="s">
        <v>302</v>
      </c>
      <c r="G233" s="485">
        <v>56</v>
      </c>
      <c r="H233" s="404" t="str">
        <f t="shared" si="10"/>
        <v>TB</v>
      </c>
      <c r="I233" s="123"/>
      <c r="J233" s="424">
        <v>227</v>
      </c>
      <c r="K233" s="424"/>
      <c r="L233" s="424"/>
      <c r="M233" s="424"/>
      <c r="N233" s="424"/>
      <c r="O233" s="424"/>
      <c r="P233" s="424"/>
      <c r="Q233" s="424"/>
      <c r="R233" s="424"/>
      <c r="S233" s="424"/>
      <c r="T233" s="424"/>
      <c r="U233" s="424"/>
      <c r="V233" s="424"/>
      <c r="W233" s="424"/>
      <c r="X233" s="424"/>
    </row>
    <row r="234" spans="1:8" ht="11.25" customHeight="1">
      <c r="A234" s="84"/>
      <c r="B234" s="84"/>
      <c r="C234" s="84"/>
      <c r="D234" s="84"/>
      <c r="E234" s="92"/>
      <c r="F234" s="84"/>
      <c r="G234" s="84"/>
      <c r="H234" s="191"/>
    </row>
    <row r="235" spans="5:9" ht="19.5" customHeight="1">
      <c r="E235" s="92"/>
      <c r="F235" s="590" t="s">
        <v>586</v>
      </c>
      <c r="G235" s="590"/>
      <c r="H235" s="590"/>
      <c r="I235" s="590"/>
    </row>
    <row r="236" spans="1:24" s="174" customFormat="1" ht="16.5" customHeight="1">
      <c r="A236" s="576" t="s">
        <v>559</v>
      </c>
      <c r="B236" s="576"/>
      <c r="C236" s="576"/>
      <c r="D236" s="576"/>
      <c r="E236" s="189"/>
      <c r="F236" s="576" t="s">
        <v>322</v>
      </c>
      <c r="G236" s="576"/>
      <c r="H236" s="576"/>
      <c r="I236" s="576"/>
      <c r="J236" s="425"/>
      <c r="K236" s="425"/>
      <c r="L236" s="425"/>
      <c r="M236" s="425"/>
      <c r="N236" s="425"/>
      <c r="O236" s="425"/>
      <c r="P236" s="425"/>
      <c r="Q236" s="425"/>
      <c r="R236" s="425"/>
      <c r="S236" s="425"/>
      <c r="T236" s="425"/>
      <c r="U236" s="425"/>
      <c r="V236" s="425"/>
      <c r="W236" s="425"/>
      <c r="X236" s="425"/>
    </row>
    <row r="237" spans="4:8" ht="15" customHeight="1">
      <c r="D237" s="190"/>
      <c r="E237" s="2"/>
      <c r="F237" s="208"/>
      <c r="H237" s="1"/>
    </row>
    <row r="238" spans="1:24" s="82" customFormat="1" ht="15" customHeight="1">
      <c r="A238" s="1"/>
      <c r="B238" s="1"/>
      <c r="C238" s="1"/>
      <c r="D238" s="75"/>
      <c r="E238" s="2"/>
      <c r="F238" s="208"/>
      <c r="G238" s="1"/>
      <c r="H238" s="93"/>
      <c r="J238" s="425"/>
      <c r="K238" s="425"/>
      <c r="L238" s="425"/>
      <c r="M238" s="425"/>
      <c r="N238" s="425"/>
      <c r="O238" s="425"/>
      <c r="P238" s="425"/>
      <c r="Q238" s="425"/>
      <c r="R238" s="425"/>
      <c r="S238" s="425"/>
      <c r="T238" s="425"/>
      <c r="U238" s="425"/>
      <c r="V238" s="425"/>
      <c r="W238" s="425"/>
      <c r="X238" s="425"/>
    </row>
    <row r="239" spans="1:24" s="84" customFormat="1" ht="18.75" customHeight="1">
      <c r="A239" s="1"/>
      <c r="B239" s="1"/>
      <c r="C239" s="1"/>
      <c r="D239" s="75"/>
      <c r="E239" s="2"/>
      <c r="F239" s="208"/>
      <c r="G239" s="1"/>
      <c r="H239" s="75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/>
    </row>
    <row r="240" spans="1:24" s="191" customFormat="1" ht="17.25" customHeight="1">
      <c r="A240" s="578" t="s">
        <v>560</v>
      </c>
      <c r="B240" s="578"/>
      <c r="C240" s="578"/>
      <c r="D240" s="578"/>
      <c r="E240" s="54"/>
      <c r="F240" s="578" t="s">
        <v>3</v>
      </c>
      <c r="G240" s="578"/>
      <c r="H240" s="578"/>
      <c r="I240" s="578"/>
      <c r="J240" s="424"/>
      <c r="K240" s="428"/>
      <c r="L240" s="428"/>
      <c r="M240" s="428"/>
      <c r="N240" s="428"/>
      <c r="O240" s="428"/>
      <c r="P240" s="428"/>
      <c r="Q240" s="428"/>
      <c r="R240" s="428"/>
      <c r="S240" s="428"/>
      <c r="T240" s="428"/>
      <c r="U240" s="428"/>
      <c r="V240" s="428"/>
      <c r="W240" s="428"/>
      <c r="X240" s="428"/>
    </row>
    <row r="241" spans="1:24" s="1" customFormat="1" ht="18.75">
      <c r="A241" s="84"/>
      <c r="B241" s="84"/>
      <c r="E241" s="145"/>
      <c r="F241" s="130"/>
      <c r="H241" s="208"/>
      <c r="I241" s="75"/>
      <c r="J241" s="424"/>
      <c r="K241" s="422"/>
      <c r="L241" s="422"/>
      <c r="M241" s="422"/>
      <c r="N241" s="422"/>
      <c r="O241" s="422"/>
      <c r="P241" s="422"/>
      <c r="Q241" s="422"/>
      <c r="R241" s="422"/>
      <c r="S241" s="422"/>
      <c r="T241" s="422"/>
      <c r="U241" s="422"/>
      <c r="V241" s="422"/>
      <c r="W241" s="422"/>
      <c r="X241" s="422"/>
    </row>
    <row r="242" spans="5:24" s="1" customFormat="1" ht="15.75">
      <c r="E242" s="145"/>
      <c r="F242" s="130"/>
      <c r="H242" s="208"/>
      <c r="I242" s="75"/>
      <c r="J242" s="424"/>
      <c r="K242" s="422"/>
      <c r="L242" s="422"/>
      <c r="M242" s="422"/>
      <c r="N242" s="422"/>
      <c r="O242" s="422"/>
      <c r="P242" s="422"/>
      <c r="Q242" s="422"/>
      <c r="R242" s="422"/>
      <c r="S242" s="422"/>
      <c r="T242" s="422"/>
      <c r="U242" s="422"/>
      <c r="V242" s="422"/>
      <c r="W242" s="422"/>
      <c r="X242" s="422"/>
    </row>
    <row r="243" spans="5:24" s="1" customFormat="1" ht="15.75">
      <c r="E243" s="145"/>
      <c r="F243" s="130"/>
      <c r="H243" s="208"/>
      <c r="I243" s="75"/>
      <c r="J243" s="424"/>
      <c r="K243" s="422"/>
      <c r="L243" s="422"/>
      <c r="M243" s="422"/>
      <c r="N243" s="422"/>
      <c r="O243" s="422"/>
      <c r="P243" s="422"/>
      <c r="Q243" s="422"/>
      <c r="R243" s="422"/>
      <c r="S243" s="422"/>
      <c r="T243" s="422"/>
      <c r="U243" s="422"/>
      <c r="V243" s="422"/>
      <c r="W243" s="422"/>
      <c r="X243" s="422"/>
    </row>
    <row r="244" spans="4:24" s="93" customFormat="1" ht="24.75" customHeight="1">
      <c r="D244" s="1"/>
      <c r="E244" s="145"/>
      <c r="F244" s="130"/>
      <c r="G244" s="1"/>
      <c r="H244" s="208"/>
      <c r="I244" s="75"/>
      <c r="J244" s="424"/>
      <c r="K244" s="429"/>
      <c r="L244" s="429"/>
      <c r="M244" s="429"/>
      <c r="N244" s="429"/>
      <c r="O244" s="429"/>
      <c r="P244" s="429"/>
      <c r="Q244" s="429"/>
      <c r="R244" s="429"/>
      <c r="S244" s="429"/>
      <c r="T244" s="429"/>
      <c r="U244" s="429"/>
      <c r="V244" s="429"/>
      <c r="W244" s="429"/>
      <c r="X244" s="429"/>
    </row>
  </sheetData>
  <sheetProtection/>
  <mergeCells count="11">
    <mergeCell ref="A1:D1"/>
    <mergeCell ref="E1:I1"/>
    <mergeCell ref="A2:D2"/>
    <mergeCell ref="E2:I2"/>
    <mergeCell ref="A3:D3"/>
    <mergeCell ref="A4:I4"/>
    <mergeCell ref="F235:I235"/>
    <mergeCell ref="A236:D236"/>
    <mergeCell ref="F236:I236"/>
    <mergeCell ref="A240:D240"/>
    <mergeCell ref="F240:I240"/>
  </mergeCells>
  <printOptions/>
  <pageMargins left="0.85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2014-04-23T09:24:35Z</cp:lastPrinted>
  <dcterms:created xsi:type="dcterms:W3CDTF">2009-08-05T17:18:46Z</dcterms:created>
  <dcterms:modified xsi:type="dcterms:W3CDTF">2014-04-26T07:46:40Z</dcterms:modified>
  <cp:category/>
  <cp:version/>
  <cp:contentType/>
  <cp:contentStatus/>
</cp:coreProperties>
</file>