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50" yWindow="65386" windowWidth="11805" windowHeight="9120" tabRatio="951" activeTab="1"/>
  </bookViews>
  <sheets>
    <sheet name="HK1-NT3 " sheetId="1" r:id="rId1"/>
    <sheet name="TOÀN KHÓA " sheetId="2" r:id="rId2"/>
  </sheets>
  <definedNames>
    <definedName name="_xlnm.Print_Titles" localSheetId="0">'HK1-NT3 '!$5:$5</definedName>
    <definedName name="_xlnm.Print_Titles" localSheetId="1">'TOÀN KHÓA '!$5:$5</definedName>
  </definedNames>
  <calcPr fullCalcOnLoad="1"/>
</workbook>
</file>

<file path=xl/sharedStrings.xml><?xml version="1.0" encoding="utf-8"?>
<sst xmlns="http://schemas.openxmlformats.org/spreadsheetml/2006/main" count="1530" uniqueCount="416">
  <si>
    <t>NguyÔn Thanh</t>
  </si>
  <si>
    <t>Ng« Tó</t>
  </si>
  <si>
    <t>Linh</t>
  </si>
  <si>
    <t>Anh</t>
  </si>
  <si>
    <t>Quý</t>
  </si>
  <si>
    <t>§ç V¨n</t>
  </si>
  <si>
    <t>Th©n Quang</t>
  </si>
  <si>
    <t>D­¬ng Minh</t>
  </si>
  <si>
    <t>Lý V¨n</t>
  </si>
  <si>
    <t>§oµn</t>
  </si>
  <si>
    <t>Chu Thanh</t>
  </si>
  <si>
    <t>Hoµng Minh</t>
  </si>
  <si>
    <t>L©m Anh</t>
  </si>
  <si>
    <t>Ho¾c C«ng</t>
  </si>
  <si>
    <t>Vi V¨n BÐ</t>
  </si>
  <si>
    <t>S¬n</t>
  </si>
  <si>
    <t>Th¾ng</t>
  </si>
  <si>
    <t>Ph¹m V¨n</t>
  </si>
  <si>
    <t>ThiÖn</t>
  </si>
  <si>
    <t>Lîi</t>
  </si>
  <si>
    <t>Thµnh</t>
  </si>
  <si>
    <t>§µo V¨n</t>
  </si>
  <si>
    <t>NguyÔn H÷u</t>
  </si>
  <si>
    <t>D­¬ng V¨n</t>
  </si>
  <si>
    <t>Tíi</t>
  </si>
  <si>
    <t>Ng« V¨n</t>
  </si>
  <si>
    <t>C«ng</t>
  </si>
  <si>
    <t>Dòng</t>
  </si>
  <si>
    <t>TuÊn</t>
  </si>
  <si>
    <t>NguyÔn ViÖt</t>
  </si>
  <si>
    <t>§ç §øc</t>
  </si>
  <si>
    <t>ChiÕn</t>
  </si>
  <si>
    <t>C¶nh</t>
  </si>
  <si>
    <t>ThÞnh</t>
  </si>
  <si>
    <t>Tu©n</t>
  </si>
  <si>
    <t>M¹nh</t>
  </si>
  <si>
    <t>Vò Xu©n</t>
  </si>
  <si>
    <t>NguyÔn Trung</t>
  </si>
  <si>
    <t>Tr­êng</t>
  </si>
  <si>
    <t>Gi¸p V¨n</t>
  </si>
  <si>
    <t>§øc</t>
  </si>
  <si>
    <t>Toµn</t>
  </si>
  <si>
    <t>Hµ Hoµng</t>
  </si>
  <si>
    <t>Hµ V¨n</t>
  </si>
  <si>
    <t>Tïng</t>
  </si>
  <si>
    <t>Kh¸nh</t>
  </si>
  <si>
    <t>Hoµng</t>
  </si>
  <si>
    <t>HËu</t>
  </si>
  <si>
    <t>Th¸i</t>
  </si>
  <si>
    <t>Lª V¨n</t>
  </si>
  <si>
    <t>Th©n V¨n</t>
  </si>
  <si>
    <t>Thu</t>
  </si>
  <si>
    <t>Hinh</t>
  </si>
  <si>
    <t>Huy</t>
  </si>
  <si>
    <t>§ç V©n</t>
  </si>
  <si>
    <t>§inh Tïng</t>
  </si>
  <si>
    <t>§Æng §øc</t>
  </si>
  <si>
    <t>ThiÖp</t>
  </si>
  <si>
    <t>Gi¸p Ngäc</t>
  </si>
  <si>
    <t>Ng« ThÞ V©n</t>
  </si>
  <si>
    <t>Kiªn</t>
  </si>
  <si>
    <t>Träng</t>
  </si>
  <si>
    <t>§«ng</t>
  </si>
  <si>
    <t>§ç Minh</t>
  </si>
  <si>
    <t xml:space="preserve">L­¬ng Quang </t>
  </si>
  <si>
    <t xml:space="preserve">NguyÔn Sü </t>
  </si>
  <si>
    <t>Hµ Xu©n</t>
  </si>
  <si>
    <t>H¬n</t>
  </si>
  <si>
    <t>V¨n</t>
  </si>
  <si>
    <t>ChÊt</t>
  </si>
  <si>
    <t>NguyÔn V¨n</t>
  </si>
  <si>
    <t>TiÕn</t>
  </si>
  <si>
    <t>Hoµng V¨n</t>
  </si>
  <si>
    <t>Ph­¬ng</t>
  </si>
  <si>
    <t>NguyÔn TiÕn</t>
  </si>
  <si>
    <t>Tó</t>
  </si>
  <si>
    <t>Hïng</t>
  </si>
  <si>
    <t>L­¬ng V¨n</t>
  </si>
  <si>
    <t>B¾c</t>
  </si>
  <si>
    <t>To¶n</t>
  </si>
  <si>
    <t>C­êng</t>
  </si>
  <si>
    <t>H¶i</t>
  </si>
  <si>
    <t>Ngäc</t>
  </si>
  <si>
    <t>NguyÔn Anh</t>
  </si>
  <si>
    <t>Lª Ngäc</t>
  </si>
  <si>
    <t>Khóc V¨n</t>
  </si>
  <si>
    <t>Hoµng Trung</t>
  </si>
  <si>
    <t>H­ng</t>
  </si>
  <si>
    <t>L­u V¨n</t>
  </si>
  <si>
    <t>NguyÔn Kim</t>
  </si>
  <si>
    <t>H45A</t>
  </si>
  <si>
    <t>N45A</t>
  </si>
  <si>
    <t>D­¬ng Quèc</t>
  </si>
  <si>
    <t>Ong ThÕ</t>
  </si>
  <si>
    <t>§inh V¨n</t>
  </si>
  <si>
    <t>NguyÔn ThÞ</t>
  </si>
  <si>
    <t>NguyÔn Vò</t>
  </si>
  <si>
    <t>L­¬ng Ngäc</t>
  </si>
  <si>
    <t>Ng« Xu©n</t>
  </si>
  <si>
    <t>NguyÔn Hoµng</t>
  </si>
  <si>
    <t>§ç Hoµng</t>
  </si>
  <si>
    <t>NguyÔn C«ng</t>
  </si>
  <si>
    <t>Minh</t>
  </si>
  <si>
    <t>Vinh</t>
  </si>
  <si>
    <t>Phong</t>
  </si>
  <si>
    <t>Trung</t>
  </si>
  <si>
    <t>Nam</t>
  </si>
  <si>
    <t>Trang</t>
  </si>
  <si>
    <t>Chung</t>
  </si>
  <si>
    <t>An</t>
  </si>
  <si>
    <t>H¹nh</t>
  </si>
  <si>
    <t xml:space="preserve">NguyÔn Anh </t>
  </si>
  <si>
    <t>L©m</t>
  </si>
  <si>
    <t>Hoµn</t>
  </si>
  <si>
    <t>T©m</t>
  </si>
  <si>
    <t>Qu¸n</t>
  </si>
  <si>
    <t>X·</t>
  </si>
  <si>
    <t>Ninh §¾c</t>
  </si>
  <si>
    <t>T¹ Minh</t>
  </si>
  <si>
    <t>Bµn V¨n</t>
  </si>
  <si>
    <t>§é</t>
  </si>
  <si>
    <t>NguyÔn TuÊn</t>
  </si>
  <si>
    <t>ThuËn</t>
  </si>
  <si>
    <t>Tèng Ngäc</t>
  </si>
  <si>
    <t>Lª TiÕn</t>
  </si>
  <si>
    <t>§ç TiÕn</t>
  </si>
  <si>
    <t>L·m</t>
  </si>
  <si>
    <t>H¹</t>
  </si>
  <si>
    <t>L­¬ng §øc</t>
  </si>
  <si>
    <t>NguyÔn Kh¾c</t>
  </si>
  <si>
    <t>NguyÔn §×nh</t>
  </si>
  <si>
    <t>§inh C«ng</t>
  </si>
  <si>
    <t>Bïi TuÊn</t>
  </si>
  <si>
    <t>V÷ng</t>
  </si>
  <si>
    <t>NguyÔn Duy</t>
  </si>
  <si>
    <t>TrÇn Kh¶i</t>
  </si>
  <si>
    <t>Phïng V¨n</t>
  </si>
  <si>
    <t>Hoµng Ngäc</t>
  </si>
  <si>
    <t>NguyÔn ChÝ</t>
  </si>
  <si>
    <t>Lª §×nh</t>
  </si>
  <si>
    <t>§­îc</t>
  </si>
  <si>
    <t>Hµo</t>
  </si>
  <si>
    <t>Hoµng M¹nh</t>
  </si>
  <si>
    <t>Hoµng TuÊn</t>
  </si>
  <si>
    <t>Thø</t>
  </si>
  <si>
    <t>Gi¸p TuÊn</t>
  </si>
  <si>
    <t>L·ng</t>
  </si>
  <si>
    <t>VÜnh</t>
  </si>
  <si>
    <t>T¹ Xu©n</t>
  </si>
  <si>
    <t>T­¬i</t>
  </si>
  <si>
    <t>Lª Hång</t>
  </si>
  <si>
    <t>§µo H÷u</t>
  </si>
  <si>
    <t>Vò Hång</t>
  </si>
  <si>
    <t>N«ng C«ng</t>
  </si>
  <si>
    <t>LuËt</t>
  </si>
  <si>
    <t>KiÒu</t>
  </si>
  <si>
    <t>Khæng V¨n</t>
  </si>
  <si>
    <t>Bïi Anh</t>
  </si>
  <si>
    <t>Th­êng</t>
  </si>
  <si>
    <t xml:space="preserve">Ph¹m V¨n </t>
  </si>
  <si>
    <t>Hîi</t>
  </si>
  <si>
    <t xml:space="preserve">NguyÔn V¨n </t>
  </si>
  <si>
    <t xml:space="preserve">Ng« S¸ch </t>
  </si>
  <si>
    <t xml:space="preserve">Hµ Xu©n </t>
  </si>
  <si>
    <t xml:space="preserve">Cao ThÕ </t>
  </si>
  <si>
    <t>NhÊt</t>
  </si>
  <si>
    <t>Th©n ThÕ</t>
  </si>
  <si>
    <t>TrÇn V¨n</t>
  </si>
  <si>
    <t>Lª ThÞ</t>
  </si>
  <si>
    <t>TrÞnh V¨n</t>
  </si>
  <si>
    <t>ChiÒu</t>
  </si>
  <si>
    <t>TÝnh</t>
  </si>
  <si>
    <t>NguyÔn M¹nh</t>
  </si>
  <si>
    <t>Thuû</t>
  </si>
  <si>
    <t>Oanh</t>
  </si>
  <si>
    <t>Duy</t>
  </si>
  <si>
    <t>Thanh</t>
  </si>
  <si>
    <t>Quang</t>
  </si>
  <si>
    <t>QuyÒn</t>
  </si>
  <si>
    <t>NguyÔn Quang</t>
  </si>
  <si>
    <t>Th¹ch</t>
  </si>
  <si>
    <t>HiÕu</t>
  </si>
  <si>
    <t>Qu©n</t>
  </si>
  <si>
    <t>§¹t</t>
  </si>
  <si>
    <t>NguyÔn Hång</t>
  </si>
  <si>
    <t>NghÜa</t>
  </si>
  <si>
    <t>Ph¹m Quang</t>
  </si>
  <si>
    <t>TT</t>
  </si>
  <si>
    <t>Ninh</t>
  </si>
  <si>
    <t>Khanh</t>
  </si>
  <si>
    <t>Hanh</t>
  </si>
  <si>
    <t>Du</t>
  </si>
  <si>
    <t>Kh­¬ng</t>
  </si>
  <si>
    <t>V­¬ng</t>
  </si>
  <si>
    <t>Hoµ</t>
  </si>
  <si>
    <t>Th­¬ng</t>
  </si>
  <si>
    <t>NhËt</t>
  </si>
  <si>
    <t>Lª Xu©n</t>
  </si>
  <si>
    <t>Hoµng ThÞ</t>
  </si>
  <si>
    <t>NguyÔn Minh</t>
  </si>
  <si>
    <t>NguyÔn Ngäc</t>
  </si>
  <si>
    <t>L­¬ng Thanh</t>
  </si>
  <si>
    <t>Vò V¨n</t>
  </si>
  <si>
    <t>Phi</t>
  </si>
  <si>
    <t>Sinh</t>
  </si>
  <si>
    <t>§45B</t>
  </si>
  <si>
    <t>§T45A</t>
  </si>
  <si>
    <t>¤T¤45A</t>
  </si>
  <si>
    <t>H45B</t>
  </si>
  <si>
    <t>Vò Häc</t>
  </si>
  <si>
    <t>Ng Hoµng §øc</t>
  </si>
  <si>
    <t>Ng­êi lËp</t>
  </si>
  <si>
    <t>KiÒu ViÖt Dòng</t>
  </si>
  <si>
    <t>§inh ThÞ Mai</t>
  </si>
  <si>
    <t>tr­ëng phßng CTHS</t>
  </si>
  <si>
    <t>ThÞnh A</t>
  </si>
  <si>
    <t>ThÞnh B</t>
  </si>
  <si>
    <t>LỚP</t>
  </si>
  <si>
    <t>ĐRL
NT2</t>
  </si>
  <si>
    <t>12/03/1995</t>
  </si>
  <si>
    <t>Đ45A</t>
  </si>
  <si>
    <t>15/04/1996</t>
  </si>
  <si>
    <t>25/08/1995</t>
  </si>
  <si>
    <t>24/01/1996</t>
  </si>
  <si>
    <t>20/12/1992</t>
  </si>
  <si>
    <t>15/11/1996</t>
  </si>
  <si>
    <t>17/09/1995</t>
  </si>
  <si>
    <t>07/02/1993</t>
  </si>
  <si>
    <t>15/10/1990</t>
  </si>
  <si>
    <t>30/06/1996</t>
  </si>
  <si>
    <t>31/05/1996</t>
  </si>
  <si>
    <t>19/01/1996</t>
  </si>
  <si>
    <t>05/04/1995</t>
  </si>
  <si>
    <t>23/10/1990</t>
  </si>
  <si>
    <t>25/06/1994</t>
  </si>
  <si>
    <t>14/09/1996</t>
  </si>
  <si>
    <t>02/01/1995</t>
  </si>
  <si>
    <t>06/08/1996</t>
  </si>
  <si>
    <t>19/07/1994</t>
  </si>
  <si>
    <t>20/04/1994</t>
  </si>
  <si>
    <t>25/05/1994</t>
  </si>
  <si>
    <t>01/04/1996</t>
  </si>
  <si>
    <t>16/02/1994</t>
  </si>
  <si>
    <t>21/05/1996</t>
  </si>
  <si>
    <t>02/09/1996</t>
  </si>
  <si>
    <t>31/03/1992</t>
  </si>
  <si>
    <t>04/02/1994</t>
  </si>
  <si>
    <t>01/04/1993</t>
  </si>
  <si>
    <t>29/02/1991</t>
  </si>
  <si>
    <t xml:space="preserve">Hoàng Văn </t>
  </si>
  <si>
    <t>Toàn</t>
  </si>
  <si>
    <t>26/04/1993</t>
  </si>
  <si>
    <t>16/05/1996</t>
  </si>
  <si>
    <t>13/10/1995</t>
  </si>
  <si>
    <t>24/05/1996</t>
  </si>
  <si>
    <t>23/11/1995</t>
  </si>
  <si>
    <t>24/8/1996</t>
  </si>
  <si>
    <t>17/11/1996</t>
  </si>
  <si>
    <t>19/4/1996</t>
  </si>
  <si>
    <t>15/8/1995</t>
  </si>
  <si>
    <t>17/9/1996</t>
  </si>
  <si>
    <t>25/4/1992</t>
  </si>
  <si>
    <t>20/6/1995</t>
  </si>
  <si>
    <t>22/10/1996</t>
  </si>
  <si>
    <t>ĐT45B</t>
  </si>
  <si>
    <t>08/11/1996</t>
  </si>
  <si>
    <t>24/03/1996</t>
  </si>
  <si>
    <t>05/09/1995</t>
  </si>
  <si>
    <t>02/05/1995</t>
  </si>
  <si>
    <t>05/12/1996</t>
  </si>
  <si>
    <t>24/11/1996</t>
  </si>
  <si>
    <t>28/10/1994</t>
  </si>
  <si>
    <t>25/07/1994</t>
  </si>
  <si>
    <t>20/11/1993</t>
  </si>
  <si>
    <t>20/02/1996</t>
  </si>
  <si>
    <t>05/09/1996</t>
  </si>
  <si>
    <t>09/08/1996</t>
  </si>
  <si>
    <t>22/09/1995</t>
  </si>
  <si>
    <t>12/11/1996</t>
  </si>
  <si>
    <t>16/08/1996</t>
  </si>
  <si>
    <t>10/02/1995</t>
  </si>
  <si>
    <t>10/12/1996</t>
  </si>
  <si>
    <t>11/05/1990</t>
  </si>
  <si>
    <t>29/02/1996</t>
  </si>
  <si>
    <t>24/01/1995</t>
  </si>
  <si>
    <t>19/12/1990</t>
  </si>
  <si>
    <t>25/09/1996</t>
  </si>
  <si>
    <t>14/10/1996</t>
  </si>
  <si>
    <t>23/9/1996</t>
  </si>
  <si>
    <t>24/06/1995</t>
  </si>
  <si>
    <t>07/11/1996</t>
  </si>
  <si>
    <t>12/12/1995</t>
  </si>
  <si>
    <t>06/08/1995</t>
  </si>
  <si>
    <t>15/10/1994</t>
  </si>
  <si>
    <t>20/11/1996</t>
  </si>
  <si>
    <t>15/11/1995</t>
  </si>
  <si>
    <t>6/7/1995</t>
  </si>
  <si>
    <t>11/8/1996</t>
  </si>
  <si>
    <t>12/6/1996</t>
  </si>
  <si>
    <t>24/11/1995</t>
  </si>
  <si>
    <t>6/2/1995</t>
  </si>
  <si>
    <t>22/8/1995</t>
  </si>
  <si>
    <t>25/10/1995</t>
  </si>
  <si>
    <t>29/06/1996</t>
  </si>
  <si>
    <t>23/11/1996</t>
  </si>
  <si>
    <t>7/8/1995</t>
  </si>
  <si>
    <t>9/12/1996</t>
  </si>
  <si>
    <t>22/5/1996</t>
  </si>
  <si>
    <t>27/12/1994</t>
  </si>
  <si>
    <t>11/03/1996</t>
  </si>
  <si>
    <t>23/9/1992</t>
  </si>
  <si>
    <t>24/05/1994</t>
  </si>
  <si>
    <t>03/10/1992</t>
  </si>
  <si>
    <t>10/08/1996</t>
  </si>
  <si>
    <t>15/08/1995</t>
  </si>
  <si>
    <t>27/11/1993</t>
  </si>
  <si>
    <t>21/10/1996</t>
  </si>
  <si>
    <t>2/10/1996</t>
  </si>
  <si>
    <t>22/10/1994</t>
  </si>
  <si>
    <t>7/08/1996</t>
  </si>
  <si>
    <t>11/08/1996</t>
  </si>
  <si>
    <t>9/11/1996</t>
  </si>
  <si>
    <t>25/06/1995</t>
  </si>
  <si>
    <t>23/07/1994</t>
  </si>
  <si>
    <t>29/04/1996</t>
  </si>
  <si>
    <t>15/2/1996</t>
  </si>
  <si>
    <t>1/7/1996</t>
  </si>
  <si>
    <t>10/8/1996</t>
  </si>
  <si>
    <t>29/3/1995</t>
  </si>
  <si>
    <t>11/9/1996</t>
  </si>
  <si>
    <t>22/11/1996</t>
  </si>
  <si>
    <t>10/8/1995</t>
  </si>
  <si>
    <t>23/6/1996</t>
  </si>
  <si>
    <t>3/10/1995</t>
  </si>
  <si>
    <t>2/6/1996</t>
  </si>
  <si>
    <t>10/8/1994</t>
  </si>
  <si>
    <t>30/3/1996</t>
  </si>
  <si>
    <t>31/10/1996</t>
  </si>
  <si>
    <t>6/1/1995</t>
  </si>
  <si>
    <t>15/7/1995</t>
  </si>
  <si>
    <t>11/11/1996</t>
  </si>
  <si>
    <t>2/8/1995</t>
  </si>
  <si>
    <t>23/4/1996</t>
  </si>
  <si>
    <t>27/10/1996</t>
  </si>
  <si>
    <t>27/8/1995</t>
  </si>
  <si>
    <t>6/4/1996</t>
  </si>
  <si>
    <t>26/12/1998</t>
  </si>
  <si>
    <t>11/10/1993</t>
  </si>
  <si>
    <t>10/6/1995</t>
  </si>
  <si>
    <t>7/3/1996</t>
  </si>
  <si>
    <t>10/10/1994</t>
  </si>
  <si>
    <t>7/10/1990</t>
  </si>
  <si>
    <t>4/6/1996</t>
  </si>
  <si>
    <t>1/7/1995</t>
  </si>
  <si>
    <t>21/8/1995</t>
  </si>
  <si>
    <t>23/3/1995</t>
  </si>
  <si>
    <t>9/9/1996</t>
  </si>
  <si>
    <t>7/1/1996</t>
  </si>
  <si>
    <t>5/11/1996</t>
  </si>
  <si>
    <t>16/10/1996</t>
  </si>
  <si>
    <t>9/10/1996</t>
  </si>
  <si>
    <t>18/3/1996</t>
  </si>
  <si>
    <t>28/9/1996</t>
  </si>
  <si>
    <t>12/7/1996</t>
  </si>
  <si>
    <t>19/8/1996</t>
  </si>
  <si>
    <t>20/3/1994</t>
  </si>
  <si>
    <t>23/2/1995</t>
  </si>
  <si>
    <t>23/7/1996</t>
  </si>
  <si>
    <t>4/05/1991</t>
  </si>
  <si>
    <t>20/12/1990</t>
  </si>
  <si>
    <t>8/05/1996</t>
  </si>
  <si>
    <t>17/5/1996</t>
  </si>
  <si>
    <t>10/9/1994</t>
  </si>
  <si>
    <t>28/5/1996</t>
  </si>
  <si>
    <t>10/10/1996</t>
  </si>
  <si>
    <t>6/11/1996</t>
  </si>
  <si>
    <t>2/04/1994</t>
  </si>
  <si>
    <t>14/8/1996</t>
  </si>
  <si>
    <t>25/11/1996</t>
  </si>
  <si>
    <t>28/03/1993</t>
  </si>
  <si>
    <t>6/11/1992</t>
  </si>
  <si>
    <t>30/3/1995</t>
  </si>
  <si>
    <t>1/1/1994</t>
  </si>
  <si>
    <t>28/10/1993</t>
  </si>
  <si>
    <t>18/8/1996</t>
  </si>
  <si>
    <t>10/6/1996</t>
  </si>
  <si>
    <t>11/11/1995</t>
  </si>
  <si>
    <t>28/11/1996</t>
  </si>
  <si>
    <t>TT THEO LỚP</t>
  </si>
  <si>
    <t xml:space="preserve">HỌ VÀ </t>
  </si>
  <si>
    <t>TÊN</t>
  </si>
  <si>
    <t>30/7/1985</t>
  </si>
  <si>
    <t>Ng« ViÕt</t>
  </si>
  <si>
    <t xml:space="preserve">Linh </t>
  </si>
  <si>
    <t>GHI CHÚ</t>
  </si>
  <si>
    <t>Ng. V¨n Minh</t>
  </si>
  <si>
    <t>NGÀY 
SINH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</si>
  <si>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</si>
  <si>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</si>
  <si>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</si>
  <si>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</si>
  <si>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</si>
  <si>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ĐRL
NT1</t>
  </si>
  <si>
    <t>ĐRL
NT3</t>
  </si>
  <si>
    <t>ĐRL
TK</t>
  </si>
  <si>
    <t>XL
TK</t>
  </si>
  <si>
    <t>BẢNG TỔNG HỢP KẾT QUẢ RÈN LUYỆN HỌC KỲ I
NĂM HỌC 2013-2014
KHÓA 45 - BẬC TRUNG CẤP NGHỀ ĐÀO TẠO 30 THÁNG</t>
  </si>
  <si>
    <t>ĐRL
HK1 (NT3)</t>
  </si>
  <si>
    <t>XL HK1
(NT3)</t>
  </si>
  <si>
    <t>BẢNG TỔNG HỢP KẾT QUẢ RÈN LUYỆN TOÀN KHÓA
NĂM HỌC 2013-2014
KHÓA 45 - BẬC TRUNG CẤP NGHỀ ĐÀO TẠO 30 THÁNG</t>
  </si>
  <si>
    <t>Xin bảo lưu</t>
  </si>
  <si>
    <t>CC T2/2014</t>
  </si>
  <si>
    <t>Nghỉ ốm</t>
  </si>
  <si>
    <t>KXL</t>
  </si>
  <si>
    <t>CC06/3/2014</t>
  </si>
  <si>
    <t>Ngµy 14 th¸ng 4 n¨m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</si>
</sst>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[$-409]dddd\,\ mmmm\ dd\,\ yyyy"/>
    <numFmt numFmtId="182" formatCode="[$-1010000]d/m/yyyy;@"/>
  </numFmts>
  <fonts count="72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TimeH"/>
      <family val="2"/>
    </font>
    <font>
      <sz val="12"/>
      <color indexed="8"/>
      <name val=".VnTime"/>
      <family val="2"/>
    </font>
    <font>
      <sz val="11"/>
      <name val=".VnTime"/>
      <family val="2"/>
    </font>
    <font>
      <b/>
      <sz val="14"/>
      <name val=".VnTime"/>
      <family val="2"/>
    </font>
    <font>
      <sz val="12"/>
      <name val="Arial"/>
      <family val="2"/>
    </font>
    <font>
      <i/>
      <sz val="14"/>
      <name val=".VnTime"/>
      <family val="2"/>
    </font>
    <font>
      <sz val="12"/>
      <color indexed="10"/>
      <name val=".VnTime"/>
      <family val="2"/>
    </font>
    <font>
      <sz val="10"/>
      <color indexed="10"/>
      <name val="Arial"/>
      <family val="2"/>
    </font>
    <font>
      <sz val="14"/>
      <name val=".VnTime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2"/>
    </font>
    <font>
      <sz val="9"/>
      <name val=".VnTime"/>
      <family val="2"/>
    </font>
    <font>
      <sz val="10"/>
      <name val=".VnTime"/>
      <family val="2"/>
    </font>
    <font>
      <sz val="10.5"/>
      <name val=".VnTime"/>
      <family val="2"/>
    </font>
    <font>
      <sz val="10.5"/>
      <name val="Times New Roman"/>
      <family val="1"/>
    </font>
    <font>
      <sz val="11"/>
      <color indexed="8"/>
      <name val=".VnTime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58" applyNumberFormat="1" applyFont="1" applyBorder="1" applyAlignment="1">
      <alignment horizontal="center"/>
      <protection/>
    </xf>
    <xf numFmtId="49" fontId="14" fillId="0" borderId="13" xfId="58" applyNumberFormat="1" applyFont="1" applyBorder="1" applyAlignment="1" applyProtection="1">
      <alignment vertical="center"/>
      <protection/>
    </xf>
    <xf numFmtId="0" fontId="14" fillId="0" borderId="14" xfId="58" applyFont="1" applyBorder="1" applyAlignment="1" applyProtection="1">
      <alignment vertical="center"/>
      <protection/>
    </xf>
    <xf numFmtId="0" fontId="14" fillId="0" borderId="11" xfId="58" applyNumberFormat="1" applyFont="1" applyBorder="1" applyAlignment="1">
      <alignment horizontal="center"/>
      <protection/>
    </xf>
    <xf numFmtId="0" fontId="14" fillId="0" borderId="11" xfId="58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9" fontId="15" fillId="33" borderId="11" xfId="57" applyNumberFormat="1" applyFont="1" applyFill="1" applyBorder="1" applyAlignment="1">
      <alignment horizontal="center" vertical="center"/>
      <protection/>
    </xf>
    <xf numFmtId="49" fontId="15" fillId="0" borderId="11" xfId="0" applyNumberFormat="1" applyFont="1" applyBorder="1" applyAlignment="1" quotePrefix="1">
      <alignment horizontal="center" vertical="center"/>
    </xf>
    <xf numFmtId="0" fontId="15" fillId="0" borderId="11" xfId="0" applyNumberFormat="1" applyFont="1" applyBorder="1" applyAlignment="1" applyProtection="1">
      <alignment horizontal="center" vertical="center"/>
      <protection/>
    </xf>
    <xf numFmtId="49" fontId="15" fillId="0" borderId="11" xfId="58" applyNumberFormat="1" applyFont="1" applyBorder="1" applyAlignment="1" quotePrefix="1">
      <alignment horizontal="center" vertical="center"/>
      <protection/>
    </xf>
    <xf numFmtId="49" fontId="15" fillId="0" borderId="11" xfId="0" applyNumberFormat="1" applyFont="1" applyBorder="1" applyAlignment="1">
      <alignment horizontal="center" vertical="center"/>
    </xf>
    <xf numFmtId="49" fontId="15" fillId="33" borderId="11" xfId="0" applyNumberFormat="1" applyFont="1" applyFill="1" applyBorder="1" applyAlignment="1" quotePrefix="1">
      <alignment horizontal="center"/>
    </xf>
    <xf numFmtId="49" fontId="15" fillId="0" borderId="10" xfId="58" applyNumberFormat="1" applyFont="1" applyBorder="1" applyAlignment="1" quotePrefix="1">
      <alignment horizontal="center" vertical="center"/>
      <protection/>
    </xf>
    <xf numFmtId="14" fontId="15" fillId="0" borderId="11" xfId="0" applyNumberFormat="1" applyFont="1" applyBorder="1" applyAlignment="1" quotePrefix="1">
      <alignment horizontal="center"/>
    </xf>
    <xf numFmtId="0" fontId="15" fillId="0" borderId="11" xfId="0" applyFont="1" applyBorder="1" applyAlignment="1" quotePrefix="1">
      <alignment horizontal="center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5" fillId="0" borderId="10" xfId="58" applyNumberFormat="1" applyFont="1" applyBorder="1" applyAlignment="1" applyProtection="1">
      <alignment horizontal="center" vertical="center"/>
      <protection/>
    </xf>
    <xf numFmtId="0" fontId="15" fillId="0" borderId="11" xfId="58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9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5" borderId="0" xfId="0" applyFont="1" applyFill="1" applyAlignment="1">
      <alignment/>
    </xf>
    <xf numFmtId="0" fontId="16" fillId="0" borderId="15" xfId="58" applyNumberFormat="1" applyFont="1" applyBorder="1" applyAlignment="1">
      <alignment horizontal="center" vertical="center" wrapText="1"/>
      <protection/>
    </xf>
    <xf numFmtId="0" fontId="16" fillId="0" borderId="15" xfId="58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4" fontId="15" fillId="0" borderId="11" xfId="0" applyNumberFormat="1" applyFont="1" applyFill="1" applyBorder="1" applyAlignment="1" quotePrefix="1">
      <alignment horizontal="center" vertical="center"/>
    </xf>
    <xf numFmtId="0" fontId="15" fillId="0" borderId="11" xfId="0" applyFont="1" applyFill="1" applyBorder="1" applyAlignment="1" quotePrefix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 quotePrefix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5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/>
    </xf>
    <xf numFmtId="49" fontId="1" fillId="33" borderId="21" xfId="0" applyNumberFormat="1" applyFont="1" applyFill="1" applyBorder="1" applyAlignment="1">
      <alignment/>
    </xf>
    <xf numFmtId="49" fontId="15" fillId="33" borderId="12" xfId="0" applyNumberFormat="1" applyFont="1" applyFill="1" applyBorder="1" applyAlignment="1" quotePrefix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4" fillId="0" borderId="14" xfId="58" applyNumberFormat="1" applyFont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11" xfId="0" applyNumberFormat="1" applyFont="1" applyBorder="1" applyAlignment="1" applyProtection="1">
      <alignment horizontal="center" vertical="center"/>
      <protection/>
    </xf>
    <xf numFmtId="1" fontId="26" fillId="0" borderId="10" xfId="0" applyNumberFormat="1" applyFont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/>
    </xf>
    <xf numFmtId="1" fontId="14" fillId="33" borderId="14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0" borderId="10" xfId="57" applyFont="1" applyBorder="1" applyAlignment="1">
      <alignment horizontal="center"/>
      <protection/>
    </xf>
    <xf numFmtId="0" fontId="14" fillId="33" borderId="10" xfId="58" applyFont="1" applyFill="1" applyBorder="1">
      <alignment/>
      <protection/>
    </xf>
    <xf numFmtId="0" fontId="27" fillId="0" borderId="11" xfId="58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27" fillId="33" borderId="11" xfId="58" applyFont="1" applyFill="1" applyBorder="1">
      <alignment/>
      <protection/>
    </xf>
    <xf numFmtId="0" fontId="14" fillId="33" borderId="11" xfId="58" applyFont="1" applyFill="1" applyBorder="1">
      <alignment/>
      <protection/>
    </xf>
    <xf numFmtId="0" fontId="14" fillId="0" borderId="11" xfId="58" applyFont="1" applyBorder="1" applyAlignment="1">
      <alignment/>
      <protection/>
    </xf>
    <xf numFmtId="0" fontId="66" fillId="0" borderId="11" xfId="57" applyFont="1" applyBorder="1">
      <alignment/>
      <protection/>
    </xf>
    <xf numFmtId="0" fontId="14" fillId="0" borderId="12" xfId="58" applyNumberFormat="1" applyFont="1" applyFill="1" applyBorder="1" applyAlignment="1">
      <alignment horizontal="center"/>
      <protection/>
    </xf>
    <xf numFmtId="1" fontId="67" fillId="33" borderId="14" xfId="0" applyNumberFormat="1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/>
    </xf>
    <xf numFmtId="0" fontId="69" fillId="0" borderId="0" xfId="0" applyFont="1" applyAlignment="1">
      <alignment/>
    </xf>
    <xf numFmtId="1" fontId="26" fillId="0" borderId="11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/>
    </xf>
    <xf numFmtId="0" fontId="67" fillId="33" borderId="14" xfId="0" applyFont="1" applyFill="1" applyBorder="1" applyAlignment="1">
      <alignment/>
    </xf>
    <xf numFmtId="14" fontId="70" fillId="0" borderId="11" xfId="0" applyNumberFormat="1" applyFont="1" applyBorder="1" applyAlignment="1" quotePrefix="1">
      <alignment horizontal="center"/>
    </xf>
    <xf numFmtId="0" fontId="71" fillId="0" borderId="11" xfId="0" applyFont="1" applyBorder="1" applyAlignment="1">
      <alignment horizontal="center"/>
    </xf>
    <xf numFmtId="0" fontId="68" fillId="0" borderId="11" xfId="58" applyNumberFormat="1" applyFont="1" applyBorder="1" applyAlignment="1">
      <alignment horizontal="center"/>
      <protection/>
    </xf>
    <xf numFmtId="1" fontId="71" fillId="0" borderId="11" xfId="0" applyNumberFormat="1" applyFont="1" applyBorder="1" applyAlignment="1">
      <alignment horizontal="center" vertical="center"/>
    </xf>
    <xf numFmtId="0" fontId="69" fillId="33" borderId="11" xfId="0" applyFont="1" applyFill="1" applyBorder="1" applyAlignment="1">
      <alignment/>
    </xf>
    <xf numFmtId="1" fontId="26" fillId="33" borderId="23" xfId="0" applyNumberFormat="1" applyFont="1" applyFill="1" applyBorder="1" applyAlignment="1">
      <alignment horizontal="center"/>
    </xf>
    <xf numFmtId="1" fontId="26" fillId="33" borderId="14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33" borderId="2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4" fontId="15" fillId="0" borderId="23" xfId="0" applyNumberFormat="1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0" fontId="14" fillId="0" borderId="23" xfId="58" applyNumberFormat="1" applyFont="1" applyBorder="1" applyAlignment="1">
      <alignment horizontal="center"/>
      <protection/>
    </xf>
    <xf numFmtId="0" fontId="14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49" fontId="15" fillId="0" borderId="12" xfId="58" applyNumberFormat="1" applyFont="1" applyBorder="1" applyAlignment="1" quotePrefix="1">
      <alignment horizontal="center" vertical="center"/>
      <protection/>
    </xf>
    <xf numFmtId="0" fontId="15" fillId="0" borderId="12" xfId="58" applyNumberFormat="1" applyFont="1" applyBorder="1" applyAlignment="1" applyProtection="1">
      <alignment horizontal="center" vertical="center"/>
      <protection/>
    </xf>
    <xf numFmtId="0" fontId="14" fillId="0" borderId="12" xfId="58" applyNumberFormat="1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4" fillId="33" borderId="12" xfId="58" applyFont="1" applyFill="1" applyBorder="1">
      <alignment/>
      <protection/>
    </xf>
    <xf numFmtId="49" fontId="1" fillId="33" borderId="24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14" fontId="15" fillId="0" borderId="23" xfId="0" applyNumberFormat="1" applyFont="1" applyFill="1" applyBorder="1" applyAlignment="1" quotePrefix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15" fillId="0" borderId="12" xfId="0" applyNumberFormat="1" applyFont="1" applyBorder="1" applyAlignment="1" quotePrefix="1">
      <alignment horizontal="center"/>
    </xf>
    <xf numFmtId="0" fontId="1" fillId="0" borderId="23" xfId="0" applyFont="1" applyBorder="1" applyAlignment="1">
      <alignment horizontal="center" vertical="center" shrinkToFit="1"/>
    </xf>
    <xf numFmtId="49" fontId="1" fillId="33" borderId="22" xfId="0" applyNumberFormat="1" applyFont="1" applyFill="1" applyBorder="1" applyAlignment="1">
      <alignment/>
    </xf>
    <xf numFmtId="49" fontId="15" fillId="33" borderId="23" xfId="0" applyNumberFormat="1" applyFont="1" applyFill="1" applyBorder="1" applyAlignment="1" quotePrefix="1">
      <alignment horizontal="center"/>
    </xf>
    <xf numFmtId="0" fontId="25" fillId="0" borderId="23" xfId="0" applyNumberFormat="1" applyFont="1" applyBorder="1" applyAlignment="1" applyProtection="1">
      <alignment horizontal="center" vertical="center"/>
      <protection/>
    </xf>
    <xf numFmtId="0" fontId="1" fillId="33" borderId="21" xfId="0" applyFont="1" applyFill="1" applyBorder="1" applyAlignment="1">
      <alignment/>
    </xf>
    <xf numFmtId="0" fontId="15" fillId="0" borderId="12" xfId="0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horizontal="center"/>
    </xf>
    <xf numFmtId="49" fontId="15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 applyProtection="1">
      <alignment horizontal="center" vertical="center"/>
      <protection/>
    </xf>
    <xf numFmtId="1" fontId="5" fillId="33" borderId="2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25" fillId="0" borderId="12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>
      <alignment/>
    </xf>
    <xf numFmtId="49" fontId="15" fillId="33" borderId="23" xfId="57" applyNumberFormat="1" applyFont="1" applyFill="1" applyBorder="1" applyAlignment="1">
      <alignment horizontal="center" vertical="center"/>
      <protection/>
    </xf>
    <xf numFmtId="49" fontId="6" fillId="0" borderId="22" xfId="0" applyNumberFormat="1" applyFont="1" applyFill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  <protection/>
    </xf>
    <xf numFmtId="1" fontId="14" fillId="33" borderId="21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 quotePrefix="1">
      <alignment horizontal="center" vertical="center"/>
    </xf>
    <xf numFmtId="49" fontId="15" fillId="0" borderId="12" xfId="0" applyNumberFormat="1" applyFont="1" applyBorder="1" applyAlignment="1" quotePrefix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22" fillId="0" borderId="23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0" fillId="33" borderId="26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4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171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5981700" y="34566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84772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>
          <a:off x="847725" y="657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</xdr:row>
      <xdr:rowOff>0</xdr:rowOff>
    </xdr:from>
    <xdr:to>
      <xdr:col>8</xdr:col>
      <xdr:colOff>285750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048000" y="4476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6153150" y="3445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79057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79057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>
          <a:off x="79057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095625" y="4476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181">
      <selection activeCell="A210" sqref="A210:IV215"/>
    </sheetView>
  </sheetViews>
  <sheetFormatPr defaultColWidth="9.140625" defaultRowHeight="12.75"/>
  <cols>
    <col min="1" max="1" width="4.7109375" style="12" customWidth="1"/>
    <col min="2" max="2" width="6.00390625" style="12" customWidth="1"/>
    <col min="3" max="3" width="15.8515625" style="12" customWidth="1"/>
    <col min="4" max="4" width="9.28125" style="12" customWidth="1"/>
    <col min="5" max="5" width="14.421875" style="11" customWidth="1"/>
    <col min="6" max="6" width="7.8515625" style="12" customWidth="1"/>
    <col min="7" max="7" width="7.28125" style="12" customWidth="1"/>
    <col min="8" max="8" width="9.57421875" style="12" customWidth="1"/>
    <col min="9" max="9" width="14.7109375" style="12" customWidth="1"/>
    <col min="10" max="13" width="9.140625" style="43" customWidth="1"/>
  </cols>
  <sheetData>
    <row r="1" spans="1:9" s="47" customFormat="1" ht="16.5">
      <c r="A1" s="198" t="s">
        <v>397</v>
      </c>
      <c r="B1" s="199"/>
      <c r="C1" s="199"/>
      <c r="D1" s="199"/>
      <c r="E1" s="206" t="s">
        <v>398</v>
      </c>
      <c r="F1" s="206"/>
      <c r="G1" s="206"/>
      <c r="H1" s="206"/>
      <c r="I1" s="206"/>
    </row>
    <row r="2" spans="1:9" s="49" customFormat="1" ht="18.75">
      <c r="A2" s="200" t="s">
        <v>399</v>
      </c>
      <c r="B2" s="201"/>
      <c r="C2" s="201"/>
      <c r="D2" s="201"/>
      <c r="E2" s="202" t="s">
        <v>400</v>
      </c>
      <c r="F2" s="202"/>
      <c r="G2" s="202"/>
      <c r="H2" s="202"/>
      <c r="I2" s="202"/>
    </row>
    <row r="3" spans="1:9" s="49" customFormat="1" ht="16.5" customHeight="1">
      <c r="A3" s="204" t="s">
        <v>401</v>
      </c>
      <c r="B3" s="205"/>
      <c r="C3" s="205"/>
      <c r="D3" s="205"/>
      <c r="E3" s="50"/>
      <c r="F3" s="50"/>
      <c r="I3" s="48"/>
    </row>
    <row r="4" spans="1:9" s="49" customFormat="1" ht="80.25" customHeight="1">
      <c r="A4" s="197" t="s">
        <v>406</v>
      </c>
      <c r="B4" s="197"/>
      <c r="C4" s="197"/>
      <c r="D4" s="197"/>
      <c r="E4" s="197"/>
      <c r="F4" s="197"/>
      <c r="G4" s="197"/>
      <c r="H4" s="197"/>
      <c r="I4" s="197"/>
    </row>
    <row r="5" spans="1:13" s="38" customFormat="1" ht="34.5" customHeight="1">
      <c r="A5" s="34" t="s">
        <v>187</v>
      </c>
      <c r="B5" s="35" t="s">
        <v>388</v>
      </c>
      <c r="C5" s="36" t="s">
        <v>389</v>
      </c>
      <c r="D5" s="37" t="s">
        <v>390</v>
      </c>
      <c r="E5" s="54" t="s">
        <v>396</v>
      </c>
      <c r="F5" s="55" t="s">
        <v>217</v>
      </c>
      <c r="G5" s="55" t="s">
        <v>407</v>
      </c>
      <c r="H5" s="55" t="s">
        <v>408</v>
      </c>
      <c r="I5" s="44" t="s">
        <v>394</v>
      </c>
      <c r="J5" s="42"/>
      <c r="K5" s="42"/>
      <c r="L5" s="42"/>
      <c r="M5" s="42"/>
    </row>
    <row r="6" spans="1:9" ht="15.75" customHeight="1">
      <c r="A6" s="1">
        <v>1</v>
      </c>
      <c r="B6" s="56">
        <v>1</v>
      </c>
      <c r="C6" s="57" t="s">
        <v>37</v>
      </c>
      <c r="D6" s="58" t="s">
        <v>3</v>
      </c>
      <c r="E6" s="31" t="s">
        <v>219</v>
      </c>
      <c r="F6" s="39" t="s">
        <v>220</v>
      </c>
      <c r="G6" s="16">
        <v>90</v>
      </c>
      <c r="H6" s="118" t="str">
        <f>IF(G6&lt;30,"KÐm",IF(G6&lt;=49,"YÕu",IF(G6&lt;=59,"TB",IF(G6&lt;=69,"TBK",IF(G6&lt;=79,"Kh¸",IF(G6&lt;=89,"Tèt","XuÊt s¾c"))))))</f>
        <v>XuÊt s¾c</v>
      </c>
      <c r="I6" s="119"/>
    </row>
    <row r="7" spans="1:9" ht="15.75" customHeight="1">
      <c r="A7" s="2">
        <v>2</v>
      </c>
      <c r="B7" s="59">
        <v>2</v>
      </c>
      <c r="C7" s="60" t="s">
        <v>70</v>
      </c>
      <c r="D7" s="61" t="s">
        <v>27</v>
      </c>
      <c r="E7" s="28" t="s">
        <v>221</v>
      </c>
      <c r="F7" s="40" t="s">
        <v>220</v>
      </c>
      <c r="G7" s="120">
        <v>80</v>
      </c>
      <c r="H7" s="121" t="str">
        <f aca="true" t="shared" si="0" ref="H7:H35">IF(G7&lt;30,"KÐm",IF(G7&lt;=49,"YÕu",IF(G7&lt;=59,"TB",IF(G7&lt;=69,"TBK",IF(G7&lt;=79,"Kh¸",IF(G7&lt;=89,"Tèt","XuÊt s¾c"))))))</f>
        <v>Tèt</v>
      </c>
      <c r="I7" s="122"/>
    </row>
    <row r="8" spans="1:9" ht="15.75" customHeight="1">
      <c r="A8" s="2">
        <v>3</v>
      </c>
      <c r="B8" s="59">
        <v>3</v>
      </c>
      <c r="C8" s="62" t="s">
        <v>10</v>
      </c>
      <c r="D8" s="63" t="s">
        <v>81</v>
      </c>
      <c r="E8" s="28" t="s">
        <v>223</v>
      </c>
      <c r="F8" s="40" t="s">
        <v>220</v>
      </c>
      <c r="G8" s="19">
        <v>80</v>
      </c>
      <c r="H8" s="121" t="str">
        <f t="shared" si="0"/>
        <v>Tèt</v>
      </c>
      <c r="I8" s="123"/>
    </row>
    <row r="9" spans="1:9" ht="15.75" customHeight="1">
      <c r="A9" s="2">
        <v>4</v>
      </c>
      <c r="B9" s="59">
        <v>4</v>
      </c>
      <c r="C9" s="62" t="s">
        <v>84</v>
      </c>
      <c r="D9" s="64" t="s">
        <v>87</v>
      </c>
      <c r="E9" s="28" t="s">
        <v>224</v>
      </c>
      <c r="F9" s="40" t="s">
        <v>220</v>
      </c>
      <c r="G9" s="19">
        <v>79</v>
      </c>
      <c r="H9" s="121" t="str">
        <f t="shared" si="0"/>
        <v>Kh¸</v>
      </c>
      <c r="I9" s="123"/>
    </row>
    <row r="10" spans="1:9" ht="15.75" customHeight="1">
      <c r="A10" s="2">
        <v>5</v>
      </c>
      <c r="B10" s="59">
        <v>5</v>
      </c>
      <c r="C10" s="60" t="s">
        <v>70</v>
      </c>
      <c r="D10" s="61" t="s">
        <v>146</v>
      </c>
      <c r="E10" s="28" t="s">
        <v>225</v>
      </c>
      <c r="F10" s="40" t="s">
        <v>220</v>
      </c>
      <c r="G10" s="19">
        <v>80</v>
      </c>
      <c r="H10" s="121" t="str">
        <f t="shared" si="0"/>
        <v>Tèt</v>
      </c>
      <c r="I10" s="123"/>
    </row>
    <row r="11" spans="1:9" ht="15.75" customHeight="1">
      <c r="A11" s="2">
        <v>6</v>
      </c>
      <c r="B11" s="59">
        <v>6</v>
      </c>
      <c r="C11" s="60" t="s">
        <v>23</v>
      </c>
      <c r="D11" s="61" t="s">
        <v>112</v>
      </c>
      <c r="E11" s="28" t="s">
        <v>226</v>
      </c>
      <c r="F11" s="40" t="s">
        <v>220</v>
      </c>
      <c r="G11" s="19">
        <v>70</v>
      </c>
      <c r="H11" s="121" t="str">
        <f t="shared" si="0"/>
        <v>Kh¸</v>
      </c>
      <c r="I11" s="123"/>
    </row>
    <row r="12" spans="1:9" ht="15.75" customHeight="1">
      <c r="A12" s="2">
        <v>7</v>
      </c>
      <c r="B12" s="59">
        <v>7</v>
      </c>
      <c r="C12" s="62" t="s">
        <v>143</v>
      </c>
      <c r="D12" s="64" t="s">
        <v>2</v>
      </c>
      <c r="E12" s="28" t="s">
        <v>227</v>
      </c>
      <c r="F12" s="40" t="s">
        <v>220</v>
      </c>
      <c r="G12" s="19">
        <v>80</v>
      </c>
      <c r="H12" s="121" t="str">
        <f t="shared" si="0"/>
        <v>Tèt</v>
      </c>
      <c r="I12" s="123"/>
    </row>
    <row r="13" spans="1:9" ht="15.75" customHeight="1">
      <c r="A13" s="2">
        <v>8</v>
      </c>
      <c r="B13" s="59">
        <v>8</v>
      </c>
      <c r="C13" s="60" t="s">
        <v>153</v>
      </c>
      <c r="D13" s="61" t="s">
        <v>154</v>
      </c>
      <c r="E13" s="28" t="s">
        <v>228</v>
      </c>
      <c r="F13" s="40" t="s">
        <v>220</v>
      </c>
      <c r="G13" s="19">
        <v>79</v>
      </c>
      <c r="H13" s="121" t="str">
        <f t="shared" si="0"/>
        <v>Kh¸</v>
      </c>
      <c r="I13" s="123"/>
    </row>
    <row r="14" spans="1:9" ht="15.75" customHeight="1">
      <c r="A14" s="2">
        <v>9</v>
      </c>
      <c r="B14" s="59">
        <v>9</v>
      </c>
      <c r="C14" s="60" t="s">
        <v>39</v>
      </c>
      <c r="D14" s="64" t="s">
        <v>102</v>
      </c>
      <c r="E14" s="28" t="s">
        <v>229</v>
      </c>
      <c r="F14" s="40" t="s">
        <v>220</v>
      </c>
      <c r="G14" s="19">
        <v>70</v>
      </c>
      <c r="H14" s="121" t="str">
        <f t="shared" si="0"/>
        <v>Kh¸</v>
      </c>
      <c r="I14" s="123"/>
    </row>
    <row r="15" spans="1:9" ht="15.75" customHeight="1">
      <c r="A15" s="2">
        <v>10</v>
      </c>
      <c r="B15" s="59">
        <v>10</v>
      </c>
      <c r="C15" s="60" t="s">
        <v>99</v>
      </c>
      <c r="D15" s="64" t="s">
        <v>106</v>
      </c>
      <c r="E15" s="28" t="s">
        <v>230</v>
      </c>
      <c r="F15" s="40" t="s">
        <v>220</v>
      </c>
      <c r="G15" s="19">
        <v>80</v>
      </c>
      <c r="H15" s="121" t="str">
        <f t="shared" si="0"/>
        <v>Tèt</v>
      </c>
      <c r="I15" s="123"/>
    </row>
    <row r="16" spans="1:9" ht="15.75" customHeight="1">
      <c r="A16" s="2">
        <v>11</v>
      </c>
      <c r="B16" s="59">
        <v>11</v>
      </c>
      <c r="C16" s="65" t="s">
        <v>93</v>
      </c>
      <c r="D16" s="64" t="s">
        <v>106</v>
      </c>
      <c r="E16" s="28" t="s">
        <v>391</v>
      </c>
      <c r="F16" s="40" t="s">
        <v>220</v>
      </c>
      <c r="G16" s="19">
        <v>80</v>
      </c>
      <c r="H16" s="121" t="str">
        <f t="shared" si="0"/>
        <v>Tèt</v>
      </c>
      <c r="I16" s="123"/>
    </row>
    <row r="17" spans="1:9" ht="15.75" customHeight="1">
      <c r="A17" s="2">
        <v>12</v>
      </c>
      <c r="B17" s="59">
        <v>12</v>
      </c>
      <c r="C17" s="60" t="s">
        <v>95</v>
      </c>
      <c r="D17" s="61" t="s">
        <v>185</v>
      </c>
      <c r="E17" s="28" t="s">
        <v>231</v>
      </c>
      <c r="F17" s="40" t="s">
        <v>220</v>
      </c>
      <c r="G17" s="19">
        <v>80</v>
      </c>
      <c r="H17" s="121" t="str">
        <f t="shared" si="0"/>
        <v>Tèt</v>
      </c>
      <c r="I17" s="123"/>
    </row>
    <row r="18" spans="1:9" ht="15.75" customHeight="1">
      <c r="A18" s="2">
        <v>13</v>
      </c>
      <c r="B18" s="59">
        <v>13</v>
      </c>
      <c r="C18" s="62" t="s">
        <v>70</v>
      </c>
      <c r="D18" s="64" t="s">
        <v>82</v>
      </c>
      <c r="E18" s="28" t="s">
        <v>232</v>
      </c>
      <c r="F18" s="40" t="s">
        <v>220</v>
      </c>
      <c r="G18" s="19">
        <v>85</v>
      </c>
      <c r="H18" s="121" t="str">
        <f t="shared" si="0"/>
        <v>Tèt</v>
      </c>
      <c r="I18" s="123"/>
    </row>
    <row r="19" spans="1:9" ht="15.75" customHeight="1">
      <c r="A19" s="2">
        <v>14</v>
      </c>
      <c r="B19" s="59">
        <v>14</v>
      </c>
      <c r="C19" s="66" t="s">
        <v>119</v>
      </c>
      <c r="D19" s="67" t="s">
        <v>174</v>
      </c>
      <c r="E19" s="28" t="s">
        <v>233</v>
      </c>
      <c r="F19" s="40" t="s">
        <v>220</v>
      </c>
      <c r="G19" s="19">
        <v>79</v>
      </c>
      <c r="H19" s="121" t="str">
        <f t="shared" si="0"/>
        <v>Kh¸</v>
      </c>
      <c r="I19" s="123"/>
    </row>
    <row r="20" spans="1:9" ht="15.75" customHeight="1">
      <c r="A20" s="2">
        <v>15</v>
      </c>
      <c r="B20" s="59">
        <v>15</v>
      </c>
      <c r="C20" s="60" t="s">
        <v>200</v>
      </c>
      <c r="D20" s="61" t="s">
        <v>73</v>
      </c>
      <c r="E20" s="28" t="s">
        <v>234</v>
      </c>
      <c r="F20" s="40" t="s">
        <v>220</v>
      </c>
      <c r="G20" s="19">
        <v>80</v>
      </c>
      <c r="H20" s="121" t="str">
        <f t="shared" si="0"/>
        <v>Tèt</v>
      </c>
      <c r="I20" s="123"/>
    </row>
    <row r="21" spans="1:9" ht="15.75" customHeight="1">
      <c r="A21" s="2">
        <v>16</v>
      </c>
      <c r="B21" s="59">
        <v>16</v>
      </c>
      <c r="C21" s="60" t="s">
        <v>50</v>
      </c>
      <c r="D21" s="61" t="s">
        <v>115</v>
      </c>
      <c r="E21" s="28" t="s">
        <v>232</v>
      </c>
      <c r="F21" s="40" t="s">
        <v>220</v>
      </c>
      <c r="G21" s="19">
        <v>70</v>
      </c>
      <c r="H21" s="121" t="str">
        <f t="shared" si="0"/>
        <v>Kh¸</v>
      </c>
      <c r="I21" s="123"/>
    </row>
    <row r="22" spans="1:9" ht="15.75" customHeight="1">
      <c r="A22" s="2">
        <v>17</v>
      </c>
      <c r="B22" s="59">
        <v>17</v>
      </c>
      <c r="C22" s="60" t="s">
        <v>5</v>
      </c>
      <c r="D22" s="61" t="s">
        <v>4</v>
      </c>
      <c r="E22" s="28" t="s">
        <v>235</v>
      </c>
      <c r="F22" s="40" t="s">
        <v>220</v>
      </c>
      <c r="G22" s="19">
        <v>78</v>
      </c>
      <c r="H22" s="121" t="str">
        <f t="shared" si="0"/>
        <v>Kh¸</v>
      </c>
      <c r="I22" s="123"/>
    </row>
    <row r="23" spans="1:9" ht="15.75" customHeight="1">
      <c r="A23" s="2">
        <v>18</v>
      </c>
      <c r="B23" s="59">
        <v>18</v>
      </c>
      <c r="C23" s="60" t="s">
        <v>25</v>
      </c>
      <c r="D23" s="61" t="s">
        <v>20</v>
      </c>
      <c r="E23" s="28" t="s">
        <v>236</v>
      </c>
      <c r="F23" s="40" t="s">
        <v>220</v>
      </c>
      <c r="G23" s="19">
        <v>79</v>
      </c>
      <c r="H23" s="121" t="str">
        <f t="shared" si="0"/>
        <v>Kh¸</v>
      </c>
      <c r="I23" s="123"/>
    </row>
    <row r="24" spans="1:9" ht="15.75" customHeight="1">
      <c r="A24" s="2">
        <v>19</v>
      </c>
      <c r="B24" s="59">
        <v>19</v>
      </c>
      <c r="C24" s="60" t="s">
        <v>22</v>
      </c>
      <c r="D24" s="61" t="s">
        <v>16</v>
      </c>
      <c r="E24" s="28" t="s">
        <v>237</v>
      </c>
      <c r="F24" s="40" t="s">
        <v>220</v>
      </c>
      <c r="G24" s="19">
        <v>75</v>
      </c>
      <c r="H24" s="121" t="str">
        <f t="shared" si="0"/>
        <v>Kh¸</v>
      </c>
      <c r="I24" s="123"/>
    </row>
    <row r="25" spans="1:9" ht="15.75" customHeight="1">
      <c r="A25" s="2">
        <v>20</v>
      </c>
      <c r="B25" s="59">
        <v>20</v>
      </c>
      <c r="C25" s="60" t="s">
        <v>50</v>
      </c>
      <c r="D25" s="61" t="s">
        <v>173</v>
      </c>
      <c r="E25" s="28" t="s">
        <v>238</v>
      </c>
      <c r="F25" s="40" t="s">
        <v>220</v>
      </c>
      <c r="G25" s="19">
        <v>78</v>
      </c>
      <c r="H25" s="121" t="str">
        <f t="shared" si="0"/>
        <v>Kh¸</v>
      </c>
      <c r="I25" s="123"/>
    </row>
    <row r="26" spans="1:9" ht="15.75" customHeight="1">
      <c r="A26" s="2">
        <v>21</v>
      </c>
      <c r="B26" s="59">
        <v>21</v>
      </c>
      <c r="C26" s="17" t="s">
        <v>249</v>
      </c>
      <c r="D26" s="18" t="s">
        <v>250</v>
      </c>
      <c r="E26" s="28" t="s">
        <v>239</v>
      </c>
      <c r="F26" s="40" t="s">
        <v>220</v>
      </c>
      <c r="G26" s="19">
        <v>70</v>
      </c>
      <c r="H26" s="121" t="str">
        <f t="shared" si="0"/>
        <v>Kh¸</v>
      </c>
      <c r="I26" s="123" t="s">
        <v>410</v>
      </c>
    </row>
    <row r="27" spans="1:9" ht="15.75" customHeight="1">
      <c r="A27" s="2">
        <v>22</v>
      </c>
      <c r="B27" s="59">
        <v>22</v>
      </c>
      <c r="C27" s="60" t="s">
        <v>156</v>
      </c>
      <c r="D27" s="61" t="s">
        <v>79</v>
      </c>
      <c r="E27" s="28" t="s">
        <v>240</v>
      </c>
      <c r="F27" s="40" t="s">
        <v>220</v>
      </c>
      <c r="G27" s="19">
        <v>76</v>
      </c>
      <c r="H27" s="121" t="str">
        <f t="shared" si="0"/>
        <v>Kh¸</v>
      </c>
      <c r="I27" s="123"/>
    </row>
    <row r="28" spans="1:9" ht="15.75" customHeight="1">
      <c r="A28" s="2">
        <v>23</v>
      </c>
      <c r="B28" s="59">
        <v>23</v>
      </c>
      <c r="C28" s="60" t="s">
        <v>63</v>
      </c>
      <c r="D28" s="61" t="s">
        <v>61</v>
      </c>
      <c r="E28" s="28" t="s">
        <v>241</v>
      </c>
      <c r="F28" s="40" t="s">
        <v>220</v>
      </c>
      <c r="G28" s="19">
        <v>70</v>
      </c>
      <c r="H28" s="121" t="str">
        <f t="shared" si="0"/>
        <v>Kh¸</v>
      </c>
      <c r="I28" s="123"/>
    </row>
    <row r="29" spans="1:9" ht="15.75" customHeight="1">
      <c r="A29" s="2">
        <v>24</v>
      </c>
      <c r="B29" s="59">
        <v>24</v>
      </c>
      <c r="C29" s="62" t="s">
        <v>22</v>
      </c>
      <c r="D29" s="64" t="s">
        <v>38</v>
      </c>
      <c r="E29" s="28" t="s">
        <v>242</v>
      </c>
      <c r="F29" s="40" t="s">
        <v>220</v>
      </c>
      <c r="G29" s="19">
        <v>70</v>
      </c>
      <c r="H29" s="121" t="str">
        <f t="shared" si="0"/>
        <v>Kh¸</v>
      </c>
      <c r="I29" s="123"/>
    </row>
    <row r="30" spans="1:9" ht="15.75" customHeight="1">
      <c r="A30" s="2">
        <v>25</v>
      </c>
      <c r="B30" s="59">
        <v>25</v>
      </c>
      <c r="C30" s="60" t="s">
        <v>0</v>
      </c>
      <c r="D30" s="61" t="s">
        <v>75</v>
      </c>
      <c r="E30" s="28" t="s">
        <v>243</v>
      </c>
      <c r="F30" s="40" t="s">
        <v>220</v>
      </c>
      <c r="G30" s="19">
        <v>83</v>
      </c>
      <c r="H30" s="121" t="str">
        <f t="shared" si="0"/>
        <v>Tèt</v>
      </c>
      <c r="I30" s="123"/>
    </row>
    <row r="31" spans="1:9" ht="15.75" customHeight="1">
      <c r="A31" s="2">
        <v>26</v>
      </c>
      <c r="B31" s="59">
        <v>26</v>
      </c>
      <c r="C31" s="60" t="s">
        <v>25</v>
      </c>
      <c r="D31" s="61" t="s">
        <v>34</v>
      </c>
      <c r="E31" s="28" t="s">
        <v>244</v>
      </c>
      <c r="F31" s="40" t="s">
        <v>220</v>
      </c>
      <c r="G31" s="19">
        <v>76</v>
      </c>
      <c r="H31" s="121" t="str">
        <f t="shared" si="0"/>
        <v>Kh¸</v>
      </c>
      <c r="I31" s="123"/>
    </row>
    <row r="32" spans="1:9" ht="15.75" customHeight="1">
      <c r="A32" s="2">
        <v>27</v>
      </c>
      <c r="B32" s="59">
        <v>27</v>
      </c>
      <c r="C32" s="60" t="s">
        <v>157</v>
      </c>
      <c r="D32" s="61" t="s">
        <v>28</v>
      </c>
      <c r="E32" s="28" t="s">
        <v>221</v>
      </c>
      <c r="F32" s="40" t="s">
        <v>220</v>
      </c>
      <c r="G32" s="19">
        <v>80</v>
      </c>
      <c r="H32" s="121" t="str">
        <f t="shared" si="0"/>
        <v>Tèt</v>
      </c>
      <c r="I32" s="123"/>
    </row>
    <row r="33" spans="1:9" ht="15.75" customHeight="1">
      <c r="A33" s="2">
        <v>28</v>
      </c>
      <c r="B33" s="59">
        <v>28</v>
      </c>
      <c r="C33" s="60" t="s">
        <v>132</v>
      </c>
      <c r="D33" s="64" t="s">
        <v>103</v>
      </c>
      <c r="E33" s="28" t="s">
        <v>245</v>
      </c>
      <c r="F33" s="40" t="s">
        <v>220</v>
      </c>
      <c r="G33" s="19">
        <v>74</v>
      </c>
      <c r="H33" s="121" t="str">
        <f t="shared" si="0"/>
        <v>Kh¸</v>
      </c>
      <c r="I33" s="123"/>
    </row>
    <row r="34" spans="1:9" ht="15" customHeight="1">
      <c r="A34" s="2">
        <v>29</v>
      </c>
      <c r="B34" s="59">
        <v>29</v>
      </c>
      <c r="C34" s="62" t="s">
        <v>39</v>
      </c>
      <c r="D34" s="64" t="s">
        <v>147</v>
      </c>
      <c r="E34" s="28" t="s">
        <v>246</v>
      </c>
      <c r="F34" s="40" t="s">
        <v>220</v>
      </c>
      <c r="G34" s="19">
        <v>76</v>
      </c>
      <c r="H34" s="121" t="str">
        <f t="shared" si="0"/>
        <v>Kh¸</v>
      </c>
      <c r="I34" s="123"/>
    </row>
    <row r="35" spans="1:9" ht="15" customHeight="1">
      <c r="A35" s="2">
        <v>30</v>
      </c>
      <c r="B35" s="59">
        <v>30</v>
      </c>
      <c r="C35" s="79" t="s">
        <v>92</v>
      </c>
      <c r="D35" s="154" t="s">
        <v>193</v>
      </c>
      <c r="E35" s="155" t="s">
        <v>247</v>
      </c>
      <c r="F35" s="156" t="s">
        <v>220</v>
      </c>
      <c r="G35" s="157">
        <v>86</v>
      </c>
      <c r="H35" s="158" t="str">
        <f t="shared" si="0"/>
        <v>Tèt</v>
      </c>
      <c r="I35" s="159"/>
    </row>
    <row r="36" spans="1:9" ht="15" customHeight="1">
      <c r="A36" s="2">
        <v>31</v>
      </c>
      <c r="B36" s="146">
        <v>1</v>
      </c>
      <c r="C36" s="147" t="s">
        <v>70</v>
      </c>
      <c r="D36" s="148" t="s">
        <v>109</v>
      </c>
      <c r="E36" s="149" t="s">
        <v>257</v>
      </c>
      <c r="F36" s="150" t="s">
        <v>205</v>
      </c>
      <c r="G36" s="151">
        <v>75</v>
      </c>
      <c r="H36" s="152" t="str">
        <f aca="true" t="shared" si="1" ref="H36:H66">IF(G36&lt;30,"Kém",IF(G36&lt;=49,"Yếu",IF(G36&lt;=59,"TB",IF(G36&lt;=69,"TBK",IF(G36&lt;=79,"Khá",IF(G36&lt;=89,"Tốt","Xuất sắc"))))))</f>
        <v>Khá</v>
      </c>
      <c r="I36" s="153"/>
    </row>
    <row r="37" spans="1:9" ht="15" customHeight="1">
      <c r="A37" s="2">
        <v>32</v>
      </c>
      <c r="B37" s="59">
        <v>2</v>
      </c>
      <c r="C37" s="66" t="s">
        <v>121</v>
      </c>
      <c r="D37" s="70" t="s">
        <v>78</v>
      </c>
      <c r="E37" s="32" t="s">
        <v>355</v>
      </c>
      <c r="F37" s="41" t="s">
        <v>205</v>
      </c>
      <c r="G37" s="120">
        <v>79</v>
      </c>
      <c r="H37" s="23" t="str">
        <f t="shared" si="1"/>
        <v>Khá</v>
      </c>
      <c r="I37" s="46"/>
    </row>
    <row r="38" spans="1:9" ht="15" customHeight="1">
      <c r="A38" s="2">
        <v>33</v>
      </c>
      <c r="B38" s="59">
        <v>3</v>
      </c>
      <c r="C38" s="66" t="s">
        <v>39</v>
      </c>
      <c r="D38" s="70" t="s">
        <v>31</v>
      </c>
      <c r="E38" s="32" t="s">
        <v>356</v>
      </c>
      <c r="F38" s="41" t="s">
        <v>205</v>
      </c>
      <c r="G38" s="19">
        <v>73</v>
      </c>
      <c r="H38" s="23" t="str">
        <f t="shared" si="1"/>
        <v>Khá</v>
      </c>
      <c r="I38" s="46"/>
    </row>
    <row r="39" spans="1:9" ht="15" customHeight="1">
      <c r="A39" s="2">
        <v>34</v>
      </c>
      <c r="B39" s="59">
        <v>4</v>
      </c>
      <c r="C39" s="68" t="s">
        <v>74</v>
      </c>
      <c r="D39" s="69" t="s">
        <v>80</v>
      </c>
      <c r="E39" s="32" t="s">
        <v>357</v>
      </c>
      <c r="F39" s="41" t="s">
        <v>205</v>
      </c>
      <c r="G39" s="19">
        <v>70</v>
      </c>
      <c r="H39" s="23" t="str">
        <f t="shared" si="1"/>
        <v>Khá</v>
      </c>
      <c r="I39" s="46"/>
    </row>
    <row r="40" spans="1:9" ht="15" customHeight="1">
      <c r="A40" s="2">
        <v>35</v>
      </c>
      <c r="B40" s="59">
        <v>5</v>
      </c>
      <c r="C40" s="66" t="s">
        <v>17</v>
      </c>
      <c r="D40" s="67" t="s">
        <v>191</v>
      </c>
      <c r="E40" s="32" t="s">
        <v>358</v>
      </c>
      <c r="F40" s="41" t="s">
        <v>205</v>
      </c>
      <c r="G40" s="19">
        <v>72</v>
      </c>
      <c r="H40" s="23" t="str">
        <f t="shared" si="1"/>
        <v>Khá</v>
      </c>
      <c r="I40" s="46"/>
    </row>
    <row r="41" spans="1:9" ht="15" customHeight="1">
      <c r="A41" s="2">
        <v>36</v>
      </c>
      <c r="B41" s="59">
        <v>6</v>
      </c>
      <c r="C41" s="66" t="s">
        <v>166</v>
      </c>
      <c r="D41" s="70" t="s">
        <v>183</v>
      </c>
      <c r="E41" s="32" t="s">
        <v>359</v>
      </c>
      <c r="F41" s="41" t="s">
        <v>205</v>
      </c>
      <c r="G41" s="19">
        <v>77</v>
      </c>
      <c r="H41" s="23" t="str">
        <f t="shared" si="1"/>
        <v>Khá</v>
      </c>
      <c r="I41" s="46"/>
    </row>
    <row r="42" spans="1:9" ht="15" customHeight="1">
      <c r="A42" s="2">
        <v>37</v>
      </c>
      <c r="B42" s="59">
        <v>7</v>
      </c>
      <c r="C42" s="66" t="s">
        <v>186</v>
      </c>
      <c r="D42" s="70" t="s">
        <v>40</v>
      </c>
      <c r="E42" s="32" t="s">
        <v>360</v>
      </c>
      <c r="F42" s="41" t="s">
        <v>205</v>
      </c>
      <c r="G42" s="19">
        <v>73</v>
      </c>
      <c r="H42" s="23" t="str">
        <f t="shared" si="1"/>
        <v>Khá</v>
      </c>
      <c r="I42" s="46"/>
    </row>
    <row r="43" spans="1:9" ht="15" customHeight="1">
      <c r="A43" s="2">
        <v>38</v>
      </c>
      <c r="B43" s="59">
        <v>8</v>
      </c>
      <c r="C43" s="66" t="s">
        <v>179</v>
      </c>
      <c r="D43" s="70" t="s">
        <v>127</v>
      </c>
      <c r="E43" s="32" t="s">
        <v>361</v>
      </c>
      <c r="F43" s="41" t="s">
        <v>205</v>
      </c>
      <c r="G43" s="19">
        <v>89</v>
      </c>
      <c r="H43" s="23" t="str">
        <f t="shared" si="1"/>
        <v>Tốt</v>
      </c>
      <c r="I43" s="46"/>
    </row>
    <row r="44" spans="1:9" ht="15" customHeight="1">
      <c r="A44" s="2">
        <v>39</v>
      </c>
      <c r="B44" s="59">
        <v>9</v>
      </c>
      <c r="C44" s="66" t="s">
        <v>70</v>
      </c>
      <c r="D44" s="70" t="s">
        <v>81</v>
      </c>
      <c r="E44" s="32" t="s">
        <v>362</v>
      </c>
      <c r="F44" s="41" t="s">
        <v>205</v>
      </c>
      <c r="G44" s="19">
        <v>70</v>
      </c>
      <c r="H44" s="23" t="str">
        <f t="shared" si="1"/>
        <v>Khá</v>
      </c>
      <c r="I44" s="46"/>
    </row>
    <row r="45" spans="1:9" ht="15.75" customHeight="1">
      <c r="A45" s="2">
        <v>40</v>
      </c>
      <c r="B45" s="59">
        <v>10</v>
      </c>
      <c r="C45" s="68" t="s">
        <v>70</v>
      </c>
      <c r="D45" s="67" t="s">
        <v>190</v>
      </c>
      <c r="E45" s="32" t="s">
        <v>363</v>
      </c>
      <c r="F45" s="41" t="s">
        <v>205</v>
      </c>
      <c r="G45" s="19">
        <v>85</v>
      </c>
      <c r="H45" s="23" t="str">
        <f t="shared" si="1"/>
        <v>Tốt</v>
      </c>
      <c r="I45" s="46"/>
    </row>
    <row r="46" spans="1:9" ht="15.75" customHeight="1">
      <c r="A46" s="2">
        <v>41</v>
      </c>
      <c r="B46" s="59">
        <v>11</v>
      </c>
      <c r="C46" s="66" t="s">
        <v>129</v>
      </c>
      <c r="D46" s="70" t="s">
        <v>181</v>
      </c>
      <c r="E46" s="32" t="s">
        <v>364</v>
      </c>
      <c r="F46" s="41" t="s">
        <v>205</v>
      </c>
      <c r="G46" s="19">
        <v>79</v>
      </c>
      <c r="H46" s="23" t="str">
        <f t="shared" si="1"/>
        <v>Khá</v>
      </c>
      <c r="I46" s="46"/>
    </row>
    <row r="47" spans="1:9" ht="15.75" customHeight="1">
      <c r="A47" s="2">
        <v>42</v>
      </c>
      <c r="B47" s="59">
        <v>12</v>
      </c>
      <c r="C47" s="71" t="s">
        <v>21</v>
      </c>
      <c r="D47" s="67" t="s">
        <v>194</v>
      </c>
      <c r="E47" s="32" t="s">
        <v>365</v>
      </c>
      <c r="F47" s="41" t="s">
        <v>205</v>
      </c>
      <c r="G47" s="19">
        <v>80</v>
      </c>
      <c r="H47" s="23" t="str">
        <f t="shared" si="1"/>
        <v>Tốt</v>
      </c>
      <c r="I47" s="46"/>
    </row>
    <row r="48" spans="1:9" ht="15.75" customHeight="1">
      <c r="A48" s="2">
        <v>43</v>
      </c>
      <c r="B48" s="59">
        <v>13</v>
      </c>
      <c r="C48" s="66" t="s">
        <v>118</v>
      </c>
      <c r="D48" s="70" t="s">
        <v>46</v>
      </c>
      <c r="E48" s="32" t="s">
        <v>366</v>
      </c>
      <c r="F48" s="41" t="s">
        <v>205</v>
      </c>
      <c r="G48" s="19">
        <v>57</v>
      </c>
      <c r="H48" s="23" t="str">
        <f t="shared" si="1"/>
        <v>TB</v>
      </c>
      <c r="I48" s="124" t="s">
        <v>411</v>
      </c>
    </row>
    <row r="49" spans="1:9" ht="15.75" customHeight="1">
      <c r="A49" s="2">
        <v>44</v>
      </c>
      <c r="B49" s="59">
        <v>14</v>
      </c>
      <c r="C49" s="66" t="s">
        <v>184</v>
      </c>
      <c r="D49" s="67" t="s">
        <v>189</v>
      </c>
      <c r="E49" s="32" t="s">
        <v>367</v>
      </c>
      <c r="F49" s="41" t="s">
        <v>205</v>
      </c>
      <c r="G49" s="19">
        <v>71</v>
      </c>
      <c r="H49" s="23" t="str">
        <f t="shared" si="1"/>
        <v>Khá</v>
      </c>
      <c r="I49" s="46"/>
    </row>
    <row r="50" spans="1:9" ht="15.75" customHeight="1">
      <c r="A50" s="2">
        <v>45</v>
      </c>
      <c r="B50" s="59">
        <v>15</v>
      </c>
      <c r="C50" s="66" t="s">
        <v>121</v>
      </c>
      <c r="D50" s="67" t="s">
        <v>189</v>
      </c>
      <c r="E50" s="32" t="s">
        <v>257</v>
      </c>
      <c r="F50" s="41" t="s">
        <v>205</v>
      </c>
      <c r="G50" s="19">
        <v>70</v>
      </c>
      <c r="H50" s="23" t="str">
        <f t="shared" si="1"/>
        <v>Khá</v>
      </c>
      <c r="I50" s="46"/>
    </row>
    <row r="51" spans="1:9" ht="15.75" customHeight="1">
      <c r="A51" s="2">
        <v>46</v>
      </c>
      <c r="B51" s="59">
        <v>16</v>
      </c>
      <c r="C51" s="71" t="s">
        <v>86</v>
      </c>
      <c r="D51" s="67" t="s">
        <v>60</v>
      </c>
      <c r="E51" s="32" t="s">
        <v>368</v>
      </c>
      <c r="F51" s="41" t="s">
        <v>205</v>
      </c>
      <c r="G51" s="19">
        <v>75</v>
      </c>
      <c r="H51" s="23" t="str">
        <f t="shared" si="1"/>
        <v>Khá</v>
      </c>
      <c r="I51" s="46"/>
    </row>
    <row r="52" spans="1:9" ht="15.75" customHeight="1">
      <c r="A52" s="2">
        <v>47</v>
      </c>
      <c r="B52" s="59">
        <v>17</v>
      </c>
      <c r="C52" s="71" t="s">
        <v>1</v>
      </c>
      <c r="D52" s="67" t="s">
        <v>112</v>
      </c>
      <c r="E52" s="32" t="s">
        <v>369</v>
      </c>
      <c r="F52" s="41" t="s">
        <v>205</v>
      </c>
      <c r="G52" s="19">
        <v>79</v>
      </c>
      <c r="H52" s="23" t="str">
        <f t="shared" si="1"/>
        <v>Khá</v>
      </c>
      <c r="I52" s="46"/>
    </row>
    <row r="53" spans="1:9" ht="15.75" customHeight="1">
      <c r="A53" s="2">
        <v>48</v>
      </c>
      <c r="B53" s="59">
        <v>18</v>
      </c>
      <c r="C53" s="66" t="s">
        <v>101</v>
      </c>
      <c r="D53" s="67" t="s">
        <v>102</v>
      </c>
      <c r="E53" s="32" t="s">
        <v>370</v>
      </c>
      <c r="F53" s="41" t="s">
        <v>205</v>
      </c>
      <c r="G53" s="19">
        <v>80</v>
      </c>
      <c r="H53" s="23" t="str">
        <f t="shared" si="1"/>
        <v>Tốt</v>
      </c>
      <c r="I53" s="46"/>
    </row>
    <row r="54" spans="1:9" ht="15.75" customHeight="1">
      <c r="A54" s="2">
        <v>49</v>
      </c>
      <c r="B54" s="59">
        <v>19</v>
      </c>
      <c r="C54" s="66" t="s">
        <v>22</v>
      </c>
      <c r="D54" s="67" t="s">
        <v>106</v>
      </c>
      <c r="E54" s="32" t="s">
        <v>371</v>
      </c>
      <c r="F54" s="41" t="s">
        <v>205</v>
      </c>
      <c r="G54" s="19">
        <v>77</v>
      </c>
      <c r="H54" s="23" t="str">
        <f t="shared" si="1"/>
        <v>Khá</v>
      </c>
      <c r="I54" s="46"/>
    </row>
    <row r="55" spans="1:9" ht="15.75" customHeight="1">
      <c r="A55" s="2">
        <v>50</v>
      </c>
      <c r="B55" s="59">
        <v>20</v>
      </c>
      <c r="C55" s="62" t="s">
        <v>164</v>
      </c>
      <c r="D55" s="64" t="s">
        <v>165</v>
      </c>
      <c r="E55" s="32" t="s">
        <v>372</v>
      </c>
      <c r="F55" s="41" t="s">
        <v>205</v>
      </c>
      <c r="G55" s="19">
        <v>74</v>
      </c>
      <c r="H55" s="23" t="str">
        <f t="shared" si="1"/>
        <v>Khá</v>
      </c>
      <c r="I55" s="46"/>
    </row>
    <row r="56" spans="1:9" ht="15.75" customHeight="1">
      <c r="A56" s="2">
        <v>51</v>
      </c>
      <c r="B56" s="59">
        <v>21</v>
      </c>
      <c r="C56" s="68" t="s">
        <v>100</v>
      </c>
      <c r="D56" s="70" t="s">
        <v>196</v>
      </c>
      <c r="E56" s="32" t="s">
        <v>373</v>
      </c>
      <c r="F56" s="41" t="s">
        <v>205</v>
      </c>
      <c r="G56" s="19">
        <v>75</v>
      </c>
      <c r="H56" s="23" t="str">
        <f t="shared" si="1"/>
        <v>Khá</v>
      </c>
      <c r="I56" s="46"/>
    </row>
    <row r="57" spans="1:9" ht="15.75" customHeight="1">
      <c r="A57" s="2">
        <v>52</v>
      </c>
      <c r="B57" s="59">
        <v>22</v>
      </c>
      <c r="C57" s="66" t="s">
        <v>134</v>
      </c>
      <c r="D57" s="70" t="s">
        <v>182</v>
      </c>
      <c r="E57" s="32" t="s">
        <v>374</v>
      </c>
      <c r="F57" s="41" t="s">
        <v>205</v>
      </c>
      <c r="G57" s="19">
        <v>73</v>
      </c>
      <c r="H57" s="23" t="str">
        <f t="shared" si="1"/>
        <v>Khá</v>
      </c>
      <c r="I57" s="46"/>
    </row>
    <row r="58" spans="1:9" ht="15.75" customHeight="1">
      <c r="A58" s="2">
        <v>53</v>
      </c>
      <c r="B58" s="59">
        <v>23</v>
      </c>
      <c r="C58" s="66" t="s">
        <v>167</v>
      </c>
      <c r="D58" s="70" t="s">
        <v>182</v>
      </c>
      <c r="E58" s="32" t="s">
        <v>375</v>
      </c>
      <c r="F58" s="41" t="s">
        <v>205</v>
      </c>
      <c r="G58" s="19">
        <v>79</v>
      </c>
      <c r="H58" s="23" t="str">
        <f t="shared" si="1"/>
        <v>Khá</v>
      </c>
      <c r="I58" s="46"/>
    </row>
    <row r="59" spans="1:9" ht="15.75" customHeight="1">
      <c r="A59" s="2">
        <v>54</v>
      </c>
      <c r="B59" s="59">
        <v>24</v>
      </c>
      <c r="C59" s="68" t="s">
        <v>201</v>
      </c>
      <c r="D59" s="69" t="s">
        <v>114</v>
      </c>
      <c r="E59" s="32" t="s">
        <v>376</v>
      </c>
      <c r="F59" s="41" t="s">
        <v>205</v>
      </c>
      <c r="G59" s="19">
        <v>76</v>
      </c>
      <c r="H59" s="23" t="str">
        <f t="shared" si="1"/>
        <v>Khá</v>
      </c>
      <c r="I59" s="46"/>
    </row>
    <row r="60" spans="1:9" ht="15.75" customHeight="1">
      <c r="A60" s="2">
        <v>55</v>
      </c>
      <c r="B60" s="59">
        <v>25</v>
      </c>
      <c r="C60" s="66" t="s">
        <v>131</v>
      </c>
      <c r="D60" s="70" t="s">
        <v>20</v>
      </c>
      <c r="E60" s="32" t="s">
        <v>377</v>
      </c>
      <c r="F60" s="41" t="s">
        <v>205</v>
      </c>
      <c r="G60" s="19">
        <v>70</v>
      </c>
      <c r="H60" s="23" t="str">
        <f t="shared" si="1"/>
        <v>Khá</v>
      </c>
      <c r="I60" s="46"/>
    </row>
    <row r="61" spans="1:9" ht="15.75" customHeight="1">
      <c r="A61" s="2">
        <v>56</v>
      </c>
      <c r="B61" s="59">
        <v>26</v>
      </c>
      <c r="C61" s="66" t="s">
        <v>94</v>
      </c>
      <c r="D61" s="70" t="s">
        <v>16</v>
      </c>
      <c r="E61" s="32" t="s">
        <v>378</v>
      </c>
      <c r="F61" s="41" t="s">
        <v>205</v>
      </c>
      <c r="G61" s="19">
        <v>78</v>
      </c>
      <c r="H61" s="23" t="str">
        <f t="shared" si="1"/>
        <v>Khá</v>
      </c>
      <c r="I61" s="46"/>
    </row>
    <row r="62" spans="1:9" ht="15.75" customHeight="1">
      <c r="A62" s="2">
        <v>57</v>
      </c>
      <c r="B62" s="59">
        <v>27</v>
      </c>
      <c r="C62" s="66" t="s">
        <v>70</v>
      </c>
      <c r="D62" s="70" t="s">
        <v>215</v>
      </c>
      <c r="E62" s="32" t="s">
        <v>380</v>
      </c>
      <c r="F62" s="41" t="s">
        <v>205</v>
      </c>
      <c r="G62" s="19">
        <v>83</v>
      </c>
      <c r="H62" s="23" t="str">
        <f t="shared" si="1"/>
        <v>Tốt</v>
      </c>
      <c r="I62" s="46"/>
    </row>
    <row r="63" spans="1:9" ht="15.75" customHeight="1">
      <c r="A63" s="2">
        <v>58</v>
      </c>
      <c r="B63" s="59">
        <v>28</v>
      </c>
      <c r="C63" s="62" t="s">
        <v>70</v>
      </c>
      <c r="D63" s="64" t="s">
        <v>216</v>
      </c>
      <c r="E63" s="32" t="s">
        <v>381</v>
      </c>
      <c r="F63" s="41" t="s">
        <v>205</v>
      </c>
      <c r="G63" s="19"/>
      <c r="H63" s="23" t="s">
        <v>413</v>
      </c>
      <c r="I63" s="125" t="s">
        <v>412</v>
      </c>
    </row>
    <row r="64" spans="1:9" ht="15.75" customHeight="1">
      <c r="A64" s="2">
        <v>59</v>
      </c>
      <c r="B64" s="59">
        <v>29</v>
      </c>
      <c r="C64" s="66" t="s">
        <v>137</v>
      </c>
      <c r="D64" s="70" t="s">
        <v>41</v>
      </c>
      <c r="E64" s="32" t="s">
        <v>382</v>
      </c>
      <c r="F64" s="41" t="s">
        <v>205</v>
      </c>
      <c r="G64" s="19">
        <v>75</v>
      </c>
      <c r="H64" s="23" t="str">
        <f t="shared" si="1"/>
        <v>Khá</v>
      </c>
      <c r="I64" s="46"/>
    </row>
    <row r="65" spans="1:9" ht="15.75" customHeight="1">
      <c r="A65" s="2">
        <v>60</v>
      </c>
      <c r="B65" s="59">
        <v>30</v>
      </c>
      <c r="C65" s="71" t="s">
        <v>179</v>
      </c>
      <c r="D65" s="67" t="s">
        <v>24</v>
      </c>
      <c r="E65" s="33" t="s">
        <v>248</v>
      </c>
      <c r="F65" s="41" t="s">
        <v>205</v>
      </c>
      <c r="G65" s="19">
        <v>89</v>
      </c>
      <c r="H65" s="23" t="str">
        <f t="shared" si="1"/>
        <v>Tốt</v>
      </c>
      <c r="I65" s="46"/>
    </row>
    <row r="66" spans="1:9" ht="15.75" customHeight="1">
      <c r="A66" s="2">
        <v>61</v>
      </c>
      <c r="B66" s="59">
        <v>31</v>
      </c>
      <c r="C66" s="66" t="s">
        <v>70</v>
      </c>
      <c r="D66" s="67" t="s">
        <v>107</v>
      </c>
      <c r="E66" s="32" t="s">
        <v>383</v>
      </c>
      <c r="F66" s="41" t="s">
        <v>205</v>
      </c>
      <c r="G66" s="19">
        <v>76</v>
      </c>
      <c r="H66" s="23" t="str">
        <f t="shared" si="1"/>
        <v>Khá</v>
      </c>
      <c r="I66" s="46"/>
    </row>
    <row r="67" spans="1:9" ht="15.75" customHeight="1">
      <c r="A67" s="2">
        <v>62</v>
      </c>
      <c r="B67" s="59">
        <v>32</v>
      </c>
      <c r="C67" s="60" t="s">
        <v>161</v>
      </c>
      <c r="D67" s="64" t="s">
        <v>105</v>
      </c>
      <c r="E67" s="32" t="s">
        <v>384</v>
      </c>
      <c r="F67" s="41" t="s">
        <v>205</v>
      </c>
      <c r="G67" s="19">
        <v>75</v>
      </c>
      <c r="H67" s="23" t="str">
        <f aca="true" t="shared" si="2" ref="H67:H122">IF(G67&lt;30,"Kém",IF(G67&lt;=49,"Yếu",IF(G67&lt;=59,"TB",IF(G67&lt;=69,"TBK",IF(G67&lt;=79,"Khá",IF(G67&lt;=89,"Tốt","Xuất sắc"))))))</f>
        <v>Khá</v>
      </c>
      <c r="I67" s="46"/>
    </row>
    <row r="68" spans="1:9" ht="15.75" customHeight="1">
      <c r="A68" s="2">
        <v>63</v>
      </c>
      <c r="B68" s="59">
        <v>33</v>
      </c>
      <c r="C68" s="66" t="s">
        <v>199</v>
      </c>
      <c r="D68" s="67" t="s">
        <v>105</v>
      </c>
      <c r="E68" s="32" t="s">
        <v>385</v>
      </c>
      <c r="F68" s="41" t="s">
        <v>205</v>
      </c>
      <c r="G68" s="19">
        <v>74</v>
      </c>
      <c r="H68" s="23" t="str">
        <f t="shared" si="2"/>
        <v>Khá</v>
      </c>
      <c r="I68" s="46"/>
    </row>
    <row r="69" spans="1:9" ht="15.75" customHeight="1">
      <c r="A69" s="2">
        <v>64</v>
      </c>
      <c r="B69" s="59">
        <v>34</v>
      </c>
      <c r="C69" s="66" t="s">
        <v>72</v>
      </c>
      <c r="D69" s="67" t="s">
        <v>105</v>
      </c>
      <c r="E69" s="32" t="s">
        <v>386</v>
      </c>
      <c r="F69" s="41" t="s">
        <v>205</v>
      </c>
      <c r="G69" s="19">
        <v>76</v>
      </c>
      <c r="H69" s="23" t="str">
        <f t="shared" si="2"/>
        <v>Khá</v>
      </c>
      <c r="I69" s="46"/>
    </row>
    <row r="70" spans="1:9" ht="15.75" customHeight="1">
      <c r="A70" s="2">
        <v>65</v>
      </c>
      <c r="B70" s="59">
        <v>35</v>
      </c>
      <c r="C70" s="66" t="s">
        <v>117</v>
      </c>
      <c r="D70" s="70" t="s">
        <v>38</v>
      </c>
      <c r="E70" s="32" t="s">
        <v>387</v>
      </c>
      <c r="F70" s="41" t="s">
        <v>205</v>
      </c>
      <c r="G70" s="20">
        <v>70</v>
      </c>
      <c r="H70" s="23" t="str">
        <f t="shared" si="2"/>
        <v>Khá</v>
      </c>
      <c r="I70" s="46"/>
    </row>
    <row r="71" spans="1:9" ht="15.75" customHeight="1">
      <c r="A71" s="2">
        <v>66</v>
      </c>
      <c r="B71" s="78">
        <v>36</v>
      </c>
      <c r="C71" s="164" t="s">
        <v>12</v>
      </c>
      <c r="D71" s="165" t="s">
        <v>28</v>
      </c>
      <c r="E71" s="166" t="s">
        <v>354</v>
      </c>
      <c r="F71" s="82" t="s">
        <v>205</v>
      </c>
      <c r="G71" s="126">
        <v>77</v>
      </c>
      <c r="H71" s="87" t="str">
        <f t="shared" si="2"/>
        <v>Khá</v>
      </c>
      <c r="I71" s="83"/>
    </row>
    <row r="72" spans="1:9" ht="15.75" customHeight="1">
      <c r="A72" s="2">
        <v>67</v>
      </c>
      <c r="B72" s="146">
        <v>1</v>
      </c>
      <c r="C72" s="160" t="s">
        <v>55</v>
      </c>
      <c r="D72" s="161" t="s">
        <v>3</v>
      </c>
      <c r="E72" s="162" t="s">
        <v>338</v>
      </c>
      <c r="F72" s="163" t="s">
        <v>206</v>
      </c>
      <c r="G72" s="102">
        <v>81</v>
      </c>
      <c r="H72" s="152" t="str">
        <f t="shared" si="2"/>
        <v>Tốt</v>
      </c>
      <c r="I72" s="153"/>
    </row>
    <row r="73" spans="1:9" ht="15.75" customHeight="1">
      <c r="A73" s="2">
        <v>68</v>
      </c>
      <c r="B73" s="59">
        <v>2</v>
      </c>
      <c r="C73" s="60" t="s">
        <v>56</v>
      </c>
      <c r="D73" s="61" t="s">
        <v>32</v>
      </c>
      <c r="E73" s="72" t="s">
        <v>353</v>
      </c>
      <c r="F73" s="107" t="s">
        <v>206</v>
      </c>
      <c r="G73" s="99">
        <v>81</v>
      </c>
      <c r="H73" s="23" t="str">
        <f t="shared" si="2"/>
        <v>Tốt</v>
      </c>
      <c r="I73" s="46"/>
    </row>
    <row r="74" spans="1:9" ht="15.75" customHeight="1">
      <c r="A74" s="2">
        <v>69</v>
      </c>
      <c r="B74" s="59">
        <v>3</v>
      </c>
      <c r="C74" s="60" t="s">
        <v>83</v>
      </c>
      <c r="D74" s="61" t="s">
        <v>26</v>
      </c>
      <c r="E74" s="73" t="s">
        <v>251</v>
      </c>
      <c r="F74" s="107" t="s">
        <v>206</v>
      </c>
      <c r="G74" s="99">
        <v>77</v>
      </c>
      <c r="H74" s="23" t="str">
        <f t="shared" si="2"/>
        <v>Khá</v>
      </c>
      <c r="I74" s="46"/>
    </row>
    <row r="75" spans="1:9" ht="15.75" customHeight="1">
      <c r="A75" s="2">
        <v>70</v>
      </c>
      <c r="B75" s="59">
        <v>4</v>
      </c>
      <c r="C75" s="60" t="s">
        <v>125</v>
      </c>
      <c r="D75" s="61" t="s">
        <v>27</v>
      </c>
      <c r="E75" s="72" t="s">
        <v>352</v>
      </c>
      <c r="F75" s="107" t="s">
        <v>206</v>
      </c>
      <c r="G75" s="99">
        <v>77</v>
      </c>
      <c r="H75" s="23" t="str">
        <f t="shared" si="2"/>
        <v>Khá</v>
      </c>
      <c r="I75" s="46"/>
    </row>
    <row r="76" spans="1:9" ht="15.75" customHeight="1">
      <c r="A76" s="2">
        <v>71</v>
      </c>
      <c r="B76" s="59">
        <v>5</v>
      </c>
      <c r="C76" s="60" t="s">
        <v>101</v>
      </c>
      <c r="D76" s="61" t="s">
        <v>183</v>
      </c>
      <c r="E76" s="73" t="s">
        <v>252</v>
      </c>
      <c r="F76" s="107" t="s">
        <v>206</v>
      </c>
      <c r="G76" s="99">
        <v>81</v>
      </c>
      <c r="H76" s="23" t="str">
        <f t="shared" si="2"/>
        <v>Tốt</v>
      </c>
      <c r="I76" s="46"/>
    </row>
    <row r="77" spans="1:9" ht="15.75" customHeight="1">
      <c r="A77" s="2">
        <v>72</v>
      </c>
      <c r="B77" s="59">
        <v>6</v>
      </c>
      <c r="C77" s="62" t="s">
        <v>172</v>
      </c>
      <c r="D77" s="64" t="s">
        <v>9</v>
      </c>
      <c r="E77" s="72" t="s">
        <v>351</v>
      </c>
      <c r="F77" s="107" t="s">
        <v>206</v>
      </c>
      <c r="G77" s="99">
        <v>81</v>
      </c>
      <c r="H77" s="23" t="str">
        <f t="shared" si="2"/>
        <v>Tốt</v>
      </c>
      <c r="I77" s="46"/>
    </row>
    <row r="78" spans="1:9" ht="15.75" customHeight="1">
      <c r="A78" s="2">
        <v>73</v>
      </c>
      <c r="B78" s="59">
        <v>7</v>
      </c>
      <c r="C78" s="60" t="s">
        <v>123</v>
      </c>
      <c r="D78" s="61" t="s">
        <v>62</v>
      </c>
      <c r="E78" s="72" t="s">
        <v>350</v>
      </c>
      <c r="F78" s="107" t="s">
        <v>206</v>
      </c>
      <c r="G78" s="99">
        <v>81</v>
      </c>
      <c r="H78" s="23" t="str">
        <f t="shared" si="2"/>
        <v>Tốt</v>
      </c>
      <c r="I78" s="46"/>
    </row>
    <row r="79" spans="1:9" ht="15.75" customHeight="1">
      <c r="A79" s="2">
        <v>74</v>
      </c>
      <c r="B79" s="59">
        <v>8</v>
      </c>
      <c r="C79" s="66" t="s">
        <v>139</v>
      </c>
      <c r="D79" s="70" t="s">
        <v>140</v>
      </c>
      <c r="E79" s="73" t="s">
        <v>253</v>
      </c>
      <c r="F79" s="107" t="s">
        <v>206</v>
      </c>
      <c r="G79" s="100">
        <v>81</v>
      </c>
      <c r="H79" s="23" t="str">
        <f t="shared" si="2"/>
        <v>Tốt</v>
      </c>
      <c r="I79" s="46"/>
    </row>
    <row r="80" spans="1:9" ht="15.75" customHeight="1">
      <c r="A80" s="2">
        <v>75</v>
      </c>
      <c r="B80" s="59">
        <v>9</v>
      </c>
      <c r="C80" s="66" t="s">
        <v>150</v>
      </c>
      <c r="D80" s="70" t="s">
        <v>81</v>
      </c>
      <c r="E80" s="73" t="s">
        <v>254</v>
      </c>
      <c r="F80" s="107" t="s">
        <v>206</v>
      </c>
      <c r="G80" s="100">
        <v>81</v>
      </c>
      <c r="H80" s="23" t="str">
        <f t="shared" si="2"/>
        <v>Tốt</v>
      </c>
      <c r="I80" s="46"/>
    </row>
    <row r="81" spans="1:9" ht="15.75" customHeight="1">
      <c r="A81" s="2">
        <v>76</v>
      </c>
      <c r="B81" s="59">
        <v>10</v>
      </c>
      <c r="C81" s="60" t="s">
        <v>50</v>
      </c>
      <c r="D81" s="61" t="s">
        <v>47</v>
      </c>
      <c r="E81" s="73" t="s">
        <v>255</v>
      </c>
      <c r="F81" s="107" t="s">
        <v>206</v>
      </c>
      <c r="G81" s="99">
        <v>71</v>
      </c>
      <c r="H81" s="23" t="str">
        <f t="shared" si="2"/>
        <v>Khá</v>
      </c>
      <c r="I81" s="46"/>
    </row>
    <row r="82" spans="1:9" ht="15.75" customHeight="1">
      <c r="A82" s="2">
        <v>77</v>
      </c>
      <c r="B82" s="59">
        <v>11</v>
      </c>
      <c r="C82" s="60" t="s">
        <v>145</v>
      </c>
      <c r="D82" s="61" t="s">
        <v>76</v>
      </c>
      <c r="E82" s="72" t="s">
        <v>321</v>
      </c>
      <c r="F82" s="107" t="s">
        <v>206</v>
      </c>
      <c r="G82" s="99">
        <v>93</v>
      </c>
      <c r="H82" s="23" t="str">
        <f t="shared" si="2"/>
        <v>Xuất sắc</v>
      </c>
      <c r="I82" s="46"/>
    </row>
    <row r="83" spans="1:9" ht="15.75" customHeight="1">
      <c r="A83" s="2">
        <v>78</v>
      </c>
      <c r="B83" s="59">
        <v>12</v>
      </c>
      <c r="C83" s="60" t="s">
        <v>50</v>
      </c>
      <c r="D83" s="61" t="s">
        <v>45</v>
      </c>
      <c r="E83" s="73" t="s">
        <v>256</v>
      </c>
      <c r="F83" s="107" t="s">
        <v>206</v>
      </c>
      <c r="G83" s="99">
        <v>59</v>
      </c>
      <c r="H83" s="23" t="str">
        <f t="shared" si="2"/>
        <v>TB</v>
      </c>
      <c r="I83" s="117" t="s">
        <v>414</v>
      </c>
    </row>
    <row r="84" spans="1:9" ht="15.75" customHeight="1">
      <c r="A84" s="2">
        <v>79</v>
      </c>
      <c r="B84" s="59">
        <v>13</v>
      </c>
      <c r="C84" s="60" t="s">
        <v>167</v>
      </c>
      <c r="D84" s="61" t="s">
        <v>60</v>
      </c>
      <c r="E84" s="73" t="s">
        <v>257</v>
      </c>
      <c r="F84" s="107" t="s">
        <v>206</v>
      </c>
      <c r="G84" s="99">
        <v>80</v>
      </c>
      <c r="H84" s="23" t="str">
        <f t="shared" si="2"/>
        <v>Tốt</v>
      </c>
      <c r="I84" s="46"/>
    </row>
    <row r="85" spans="1:9" ht="15.75" customHeight="1">
      <c r="A85" s="2">
        <v>80</v>
      </c>
      <c r="B85" s="59">
        <v>14</v>
      </c>
      <c r="C85" s="60" t="s">
        <v>198</v>
      </c>
      <c r="D85" s="61" t="s">
        <v>155</v>
      </c>
      <c r="E85" s="73" t="s">
        <v>258</v>
      </c>
      <c r="F85" s="107" t="s">
        <v>206</v>
      </c>
      <c r="G85" s="99">
        <v>84</v>
      </c>
      <c r="H85" s="23" t="str">
        <f t="shared" si="2"/>
        <v>Tốt</v>
      </c>
      <c r="I85" s="46"/>
    </row>
    <row r="86" spans="1:9" ht="15.75" customHeight="1">
      <c r="A86" s="2">
        <v>81</v>
      </c>
      <c r="B86" s="59">
        <v>15</v>
      </c>
      <c r="C86" s="60" t="s">
        <v>49</v>
      </c>
      <c r="D86" s="64" t="s">
        <v>2</v>
      </c>
      <c r="E86" s="73" t="s">
        <v>259</v>
      </c>
      <c r="F86" s="107" t="s">
        <v>206</v>
      </c>
      <c r="G86" s="99">
        <v>80</v>
      </c>
      <c r="H86" s="23" t="str">
        <f t="shared" si="2"/>
        <v>Tốt</v>
      </c>
      <c r="I86" s="46"/>
    </row>
    <row r="87" spans="1:9" ht="15.75" customHeight="1">
      <c r="A87" s="2">
        <v>82</v>
      </c>
      <c r="B87" s="59">
        <v>16</v>
      </c>
      <c r="C87" s="62" t="s">
        <v>95</v>
      </c>
      <c r="D87" s="64" t="s">
        <v>82</v>
      </c>
      <c r="E87" s="73" t="s">
        <v>260</v>
      </c>
      <c r="F87" s="107" t="s">
        <v>206</v>
      </c>
      <c r="G87" s="99">
        <v>81</v>
      </c>
      <c r="H87" s="23" t="str">
        <f t="shared" si="2"/>
        <v>Tốt</v>
      </c>
      <c r="I87" s="46"/>
    </row>
    <row r="88" spans="1:9" ht="15.75" customHeight="1">
      <c r="A88" s="2">
        <v>83</v>
      </c>
      <c r="B88" s="59">
        <v>17</v>
      </c>
      <c r="C88" s="60" t="s">
        <v>130</v>
      </c>
      <c r="D88" s="61" t="s">
        <v>178</v>
      </c>
      <c r="E88" s="72" t="s">
        <v>349</v>
      </c>
      <c r="F88" s="107" t="s">
        <v>206</v>
      </c>
      <c r="G88" s="99">
        <v>81</v>
      </c>
      <c r="H88" s="23" t="str">
        <f t="shared" si="2"/>
        <v>Tốt</v>
      </c>
      <c r="I88" s="46"/>
    </row>
    <row r="89" spans="1:9" ht="15.75" customHeight="1">
      <c r="A89" s="2">
        <v>84</v>
      </c>
      <c r="B89" s="59">
        <v>18</v>
      </c>
      <c r="C89" s="60" t="s">
        <v>136</v>
      </c>
      <c r="D89" s="61" t="s">
        <v>48</v>
      </c>
      <c r="E89" s="72" t="s">
        <v>348</v>
      </c>
      <c r="F89" s="107" t="s">
        <v>206</v>
      </c>
      <c r="G89" s="99">
        <v>81</v>
      </c>
      <c r="H89" s="23" t="str">
        <f t="shared" si="2"/>
        <v>Tốt</v>
      </c>
      <c r="I89" s="46"/>
    </row>
    <row r="90" spans="1:9" ht="15.75" customHeight="1">
      <c r="A90" s="2">
        <v>85</v>
      </c>
      <c r="B90" s="59">
        <v>19</v>
      </c>
      <c r="C90" s="62" t="s">
        <v>72</v>
      </c>
      <c r="D90" s="64" t="s">
        <v>176</v>
      </c>
      <c r="E90" s="72" t="s">
        <v>326</v>
      </c>
      <c r="F90" s="107" t="s">
        <v>206</v>
      </c>
      <c r="G90" s="99">
        <v>56</v>
      </c>
      <c r="H90" s="23" t="str">
        <f t="shared" si="2"/>
        <v>TB</v>
      </c>
      <c r="I90" s="46"/>
    </row>
    <row r="91" spans="1:9" ht="15.75" customHeight="1">
      <c r="A91" s="2">
        <v>86</v>
      </c>
      <c r="B91" s="59">
        <v>20</v>
      </c>
      <c r="C91" s="60" t="s">
        <v>58</v>
      </c>
      <c r="D91" s="61" t="s">
        <v>16</v>
      </c>
      <c r="E91" s="72" t="s">
        <v>325</v>
      </c>
      <c r="F91" s="107" t="s">
        <v>206</v>
      </c>
      <c r="G91" s="99">
        <v>62</v>
      </c>
      <c r="H91" s="23" t="str">
        <f t="shared" si="2"/>
        <v>TBK</v>
      </c>
      <c r="I91" s="46"/>
    </row>
    <row r="92" spans="1:9" ht="15.75" customHeight="1">
      <c r="A92" s="2">
        <v>87</v>
      </c>
      <c r="B92" s="59">
        <v>21</v>
      </c>
      <c r="C92" s="60" t="s">
        <v>23</v>
      </c>
      <c r="D92" s="61" t="s">
        <v>16</v>
      </c>
      <c r="E92" s="73" t="s">
        <v>327</v>
      </c>
      <c r="F92" s="107" t="s">
        <v>206</v>
      </c>
      <c r="G92" s="99">
        <v>80</v>
      </c>
      <c r="H92" s="23" t="str">
        <f t="shared" si="2"/>
        <v>Tốt</v>
      </c>
      <c r="I92" s="46"/>
    </row>
    <row r="93" spans="1:9" ht="15.75" customHeight="1">
      <c r="A93" s="2">
        <v>88</v>
      </c>
      <c r="B93" s="59">
        <v>22</v>
      </c>
      <c r="C93" s="60" t="s">
        <v>25</v>
      </c>
      <c r="D93" s="61" t="s">
        <v>158</v>
      </c>
      <c r="E93" s="72" t="s">
        <v>347</v>
      </c>
      <c r="F93" s="107" t="s">
        <v>206</v>
      </c>
      <c r="G93" s="99">
        <v>81</v>
      </c>
      <c r="H93" s="23" t="str">
        <f t="shared" si="2"/>
        <v>Tốt</v>
      </c>
      <c r="I93" s="46"/>
    </row>
    <row r="94" spans="1:9" ht="15.75" customHeight="1">
      <c r="A94" s="2">
        <v>89</v>
      </c>
      <c r="B94" s="59">
        <v>23</v>
      </c>
      <c r="C94" s="60" t="s">
        <v>70</v>
      </c>
      <c r="D94" s="61" t="s">
        <v>171</v>
      </c>
      <c r="E94" s="73" t="s">
        <v>261</v>
      </c>
      <c r="F94" s="107" t="s">
        <v>206</v>
      </c>
      <c r="G94" s="99">
        <v>81</v>
      </c>
      <c r="H94" s="23" t="str">
        <f t="shared" si="2"/>
        <v>Tốt</v>
      </c>
      <c r="I94" s="46"/>
    </row>
    <row r="95" spans="1:9" ht="15.75" customHeight="1">
      <c r="A95" s="2">
        <v>90</v>
      </c>
      <c r="B95" s="59">
        <v>24</v>
      </c>
      <c r="C95" s="60" t="s">
        <v>5</v>
      </c>
      <c r="D95" s="64" t="s">
        <v>107</v>
      </c>
      <c r="E95" s="73" t="s">
        <v>346</v>
      </c>
      <c r="F95" s="107" t="s">
        <v>206</v>
      </c>
      <c r="G95" s="99">
        <v>81</v>
      </c>
      <c r="H95" s="23" t="str">
        <f t="shared" si="2"/>
        <v>Tốt</v>
      </c>
      <c r="I95" s="46"/>
    </row>
    <row r="96" spans="1:9" ht="15.75" customHeight="1">
      <c r="A96" s="2">
        <v>91</v>
      </c>
      <c r="B96" s="59">
        <v>25</v>
      </c>
      <c r="C96" s="60" t="s">
        <v>130</v>
      </c>
      <c r="D96" s="64" t="s">
        <v>105</v>
      </c>
      <c r="E96" s="72" t="s">
        <v>306</v>
      </c>
      <c r="F96" s="107" t="s">
        <v>206</v>
      </c>
      <c r="G96" s="99">
        <v>81</v>
      </c>
      <c r="H96" s="23" t="str">
        <f t="shared" si="2"/>
        <v>Tốt</v>
      </c>
      <c r="I96" s="46"/>
    </row>
    <row r="97" spans="1:9" ht="15.75" customHeight="1">
      <c r="A97" s="2">
        <v>92</v>
      </c>
      <c r="B97" s="59">
        <v>26</v>
      </c>
      <c r="C97" s="60" t="s">
        <v>124</v>
      </c>
      <c r="D97" s="61" t="s">
        <v>38</v>
      </c>
      <c r="E97" s="72" t="s">
        <v>345</v>
      </c>
      <c r="F97" s="107" t="s">
        <v>206</v>
      </c>
      <c r="G97" s="99">
        <v>81</v>
      </c>
      <c r="H97" s="23" t="str">
        <f t="shared" si="2"/>
        <v>Tốt</v>
      </c>
      <c r="I97" s="46"/>
    </row>
    <row r="98" spans="1:9" ht="15.75" customHeight="1">
      <c r="A98" s="2">
        <v>93</v>
      </c>
      <c r="B98" s="59">
        <v>27</v>
      </c>
      <c r="C98" s="60" t="s">
        <v>0</v>
      </c>
      <c r="D98" s="61" t="s">
        <v>44</v>
      </c>
      <c r="E98" s="73" t="s">
        <v>262</v>
      </c>
      <c r="F98" s="107" t="s">
        <v>206</v>
      </c>
      <c r="G98" s="99">
        <v>53</v>
      </c>
      <c r="H98" s="23" t="str">
        <f t="shared" si="2"/>
        <v>TB</v>
      </c>
      <c r="I98" s="46"/>
    </row>
    <row r="99" spans="1:9" ht="15.75" customHeight="1">
      <c r="A99" s="2">
        <v>94</v>
      </c>
      <c r="B99" s="78">
        <v>28</v>
      </c>
      <c r="C99" s="88" t="s">
        <v>21</v>
      </c>
      <c r="D99" s="171" t="s">
        <v>103</v>
      </c>
      <c r="E99" s="172" t="s">
        <v>263</v>
      </c>
      <c r="F99" s="173" t="s">
        <v>206</v>
      </c>
      <c r="G99" s="113">
        <v>80</v>
      </c>
      <c r="H99" s="87" t="str">
        <f t="shared" si="2"/>
        <v>Tốt</v>
      </c>
      <c r="I99" s="83"/>
    </row>
    <row r="100" spans="1:9" ht="15.75" customHeight="1">
      <c r="A100" s="2">
        <v>95</v>
      </c>
      <c r="B100" s="167">
        <v>1</v>
      </c>
      <c r="C100" s="160" t="s">
        <v>210</v>
      </c>
      <c r="D100" s="168" t="s">
        <v>32</v>
      </c>
      <c r="E100" s="169" t="s">
        <v>222</v>
      </c>
      <c r="F100" s="170" t="s">
        <v>264</v>
      </c>
      <c r="G100" s="102">
        <v>73</v>
      </c>
      <c r="H100" s="152" t="str">
        <f t="shared" si="2"/>
        <v>Khá</v>
      </c>
      <c r="I100" s="153"/>
    </row>
    <row r="101" spans="1:9" ht="15.75" customHeight="1">
      <c r="A101" s="2">
        <v>96</v>
      </c>
      <c r="B101" s="9">
        <v>2</v>
      </c>
      <c r="C101" s="60" t="s">
        <v>70</v>
      </c>
      <c r="D101" s="64" t="s">
        <v>175</v>
      </c>
      <c r="E101" s="30" t="s">
        <v>265</v>
      </c>
      <c r="F101" s="108" t="s">
        <v>264</v>
      </c>
      <c r="G101" s="99">
        <v>70</v>
      </c>
      <c r="H101" s="23" t="str">
        <f t="shared" si="2"/>
        <v>Khá</v>
      </c>
      <c r="I101" s="46"/>
    </row>
    <row r="102" spans="1:9" ht="15.75" customHeight="1">
      <c r="A102" s="2">
        <v>97</v>
      </c>
      <c r="B102" s="9">
        <v>3</v>
      </c>
      <c r="C102" s="60" t="s">
        <v>23</v>
      </c>
      <c r="D102" s="61" t="s">
        <v>9</v>
      </c>
      <c r="E102" s="30" t="s">
        <v>266</v>
      </c>
      <c r="F102" s="108" t="s">
        <v>264</v>
      </c>
      <c r="G102" s="99">
        <v>68</v>
      </c>
      <c r="H102" s="23" t="str">
        <f t="shared" si="2"/>
        <v>TBK</v>
      </c>
      <c r="I102" s="46"/>
    </row>
    <row r="103" spans="1:9" ht="15.75" customHeight="1">
      <c r="A103" s="2">
        <v>98</v>
      </c>
      <c r="B103" s="9">
        <v>4</v>
      </c>
      <c r="C103" s="60" t="s">
        <v>199</v>
      </c>
      <c r="D103" s="61" t="s">
        <v>62</v>
      </c>
      <c r="E103" s="30" t="s">
        <v>267</v>
      </c>
      <c r="F103" s="108" t="s">
        <v>264</v>
      </c>
      <c r="G103" s="99">
        <v>78</v>
      </c>
      <c r="H103" s="23" t="str">
        <f t="shared" si="2"/>
        <v>Khá</v>
      </c>
      <c r="I103" s="46"/>
    </row>
    <row r="104" spans="1:9" ht="15" customHeight="1">
      <c r="A104" s="2">
        <v>99</v>
      </c>
      <c r="B104" s="9">
        <v>5</v>
      </c>
      <c r="C104" s="60" t="s">
        <v>70</v>
      </c>
      <c r="D104" s="61" t="s">
        <v>81</v>
      </c>
      <c r="E104" s="30" t="s">
        <v>268</v>
      </c>
      <c r="F104" s="108" t="s">
        <v>264</v>
      </c>
      <c r="G104" s="99">
        <v>70</v>
      </c>
      <c r="H104" s="23" t="str">
        <f t="shared" si="2"/>
        <v>Khá</v>
      </c>
      <c r="I104" s="46"/>
    </row>
    <row r="105" spans="1:9" ht="15" customHeight="1">
      <c r="A105" s="2">
        <v>100</v>
      </c>
      <c r="B105" s="9">
        <v>6</v>
      </c>
      <c r="C105" s="60" t="s">
        <v>66</v>
      </c>
      <c r="D105" s="61" t="s">
        <v>67</v>
      </c>
      <c r="E105" s="30" t="s">
        <v>269</v>
      </c>
      <c r="F105" s="108" t="s">
        <v>264</v>
      </c>
      <c r="G105" s="99">
        <v>62</v>
      </c>
      <c r="H105" s="23" t="str">
        <f t="shared" si="2"/>
        <v>TBK</v>
      </c>
      <c r="I105" s="46"/>
    </row>
    <row r="106" spans="1:9" ht="15" customHeight="1">
      <c r="A106" s="2">
        <v>101</v>
      </c>
      <c r="B106" s="9">
        <v>7</v>
      </c>
      <c r="C106" s="60" t="s">
        <v>70</v>
      </c>
      <c r="D106" s="61" t="s">
        <v>126</v>
      </c>
      <c r="E106" s="30" t="s">
        <v>270</v>
      </c>
      <c r="F106" s="108" t="s">
        <v>264</v>
      </c>
      <c r="G106" s="99">
        <v>61</v>
      </c>
      <c r="H106" s="23" t="str">
        <f t="shared" si="2"/>
        <v>TBK</v>
      </c>
      <c r="I106" s="46"/>
    </row>
    <row r="107" spans="1:9" ht="15" customHeight="1">
      <c r="A107" s="2">
        <v>102</v>
      </c>
      <c r="B107" s="9">
        <v>8</v>
      </c>
      <c r="C107" s="62" t="s">
        <v>70</v>
      </c>
      <c r="D107" s="64" t="s">
        <v>112</v>
      </c>
      <c r="E107" s="30" t="s">
        <v>271</v>
      </c>
      <c r="F107" s="108" t="s">
        <v>264</v>
      </c>
      <c r="G107" s="99">
        <v>85</v>
      </c>
      <c r="H107" s="23" t="str">
        <f t="shared" si="2"/>
        <v>Tốt</v>
      </c>
      <c r="I107" s="46"/>
    </row>
    <row r="108" spans="1:9" ht="15" customHeight="1">
      <c r="A108" s="2">
        <v>103</v>
      </c>
      <c r="B108" s="9">
        <v>9</v>
      </c>
      <c r="C108" s="60" t="s">
        <v>70</v>
      </c>
      <c r="D108" s="61" t="s">
        <v>185</v>
      </c>
      <c r="E108" s="30" t="s">
        <v>272</v>
      </c>
      <c r="F108" s="108" t="s">
        <v>264</v>
      </c>
      <c r="G108" s="99">
        <v>72</v>
      </c>
      <c r="H108" s="23" t="str">
        <f t="shared" si="2"/>
        <v>Khá</v>
      </c>
      <c r="I108" s="46"/>
    </row>
    <row r="109" spans="1:9" ht="15" customHeight="1">
      <c r="A109" s="2">
        <v>104</v>
      </c>
      <c r="B109" s="9">
        <v>10</v>
      </c>
      <c r="C109" s="62" t="s">
        <v>11</v>
      </c>
      <c r="D109" s="64" t="s">
        <v>82</v>
      </c>
      <c r="E109" s="30" t="s">
        <v>273</v>
      </c>
      <c r="F109" s="108" t="s">
        <v>264</v>
      </c>
      <c r="G109" s="99">
        <v>60</v>
      </c>
      <c r="H109" s="23" t="str">
        <f t="shared" si="2"/>
        <v>TBK</v>
      </c>
      <c r="I109" s="46"/>
    </row>
    <row r="110" spans="1:9" ht="15" customHeight="1">
      <c r="A110" s="2">
        <v>105</v>
      </c>
      <c r="B110" s="9">
        <v>11</v>
      </c>
      <c r="C110" s="62" t="s">
        <v>161</v>
      </c>
      <c r="D110" s="64" t="s">
        <v>104</v>
      </c>
      <c r="E110" s="30" t="s">
        <v>274</v>
      </c>
      <c r="F110" s="108" t="s">
        <v>264</v>
      </c>
      <c r="G110" s="99">
        <v>62</v>
      </c>
      <c r="H110" s="23" t="str">
        <f t="shared" si="2"/>
        <v>TBK</v>
      </c>
      <c r="I110" s="46"/>
    </row>
    <row r="111" spans="1:9" ht="15" customHeight="1">
      <c r="A111" s="2">
        <v>106</v>
      </c>
      <c r="B111" s="9">
        <v>12</v>
      </c>
      <c r="C111" s="60" t="s">
        <v>77</v>
      </c>
      <c r="D111" s="61" t="s">
        <v>114</v>
      </c>
      <c r="E111" s="30" t="s">
        <v>275</v>
      </c>
      <c r="F111" s="108" t="s">
        <v>264</v>
      </c>
      <c r="G111" s="99">
        <v>68</v>
      </c>
      <c r="H111" s="23" t="str">
        <f t="shared" si="2"/>
        <v>TBK</v>
      </c>
      <c r="I111" s="46"/>
    </row>
    <row r="112" spans="1:9" ht="15" customHeight="1">
      <c r="A112" s="2">
        <v>107</v>
      </c>
      <c r="B112" s="9">
        <v>13</v>
      </c>
      <c r="C112" s="65" t="s">
        <v>168</v>
      </c>
      <c r="D112" s="63" t="s">
        <v>195</v>
      </c>
      <c r="E112" s="30" t="s">
        <v>276</v>
      </c>
      <c r="F112" s="108" t="s">
        <v>264</v>
      </c>
      <c r="G112" s="99">
        <v>70</v>
      </c>
      <c r="H112" s="23" t="str">
        <f t="shared" si="2"/>
        <v>Khá</v>
      </c>
      <c r="I112" s="46"/>
    </row>
    <row r="113" spans="1:9" ht="15" customHeight="1">
      <c r="A113" s="2">
        <v>108</v>
      </c>
      <c r="B113" s="9">
        <v>14</v>
      </c>
      <c r="C113" s="62" t="s">
        <v>70</v>
      </c>
      <c r="D113" s="64" t="s">
        <v>71</v>
      </c>
      <c r="E113" s="30" t="s">
        <v>277</v>
      </c>
      <c r="F113" s="108" t="s">
        <v>264</v>
      </c>
      <c r="G113" s="99">
        <v>68</v>
      </c>
      <c r="H113" s="23" t="str">
        <f t="shared" si="2"/>
        <v>TBK</v>
      </c>
      <c r="I113" s="46"/>
    </row>
    <row r="114" spans="1:9" ht="15" customHeight="1">
      <c r="A114" s="2">
        <v>109</v>
      </c>
      <c r="B114" s="9">
        <v>15</v>
      </c>
      <c r="C114" s="60" t="s">
        <v>128</v>
      </c>
      <c r="D114" s="61" t="s">
        <v>61</v>
      </c>
      <c r="E114" s="30" t="s">
        <v>278</v>
      </c>
      <c r="F114" s="108" t="s">
        <v>264</v>
      </c>
      <c r="G114" s="99">
        <v>70</v>
      </c>
      <c r="H114" s="23" t="str">
        <f t="shared" si="2"/>
        <v>Khá</v>
      </c>
      <c r="I114" s="46"/>
    </row>
    <row r="115" spans="1:14" s="13" customFormat="1" ht="15" customHeight="1">
      <c r="A115" s="2">
        <v>110</v>
      </c>
      <c r="B115" s="9">
        <v>16</v>
      </c>
      <c r="C115" s="60" t="s">
        <v>197</v>
      </c>
      <c r="D115" s="61" t="s">
        <v>38</v>
      </c>
      <c r="E115" s="30" t="s">
        <v>279</v>
      </c>
      <c r="F115" s="108" t="s">
        <v>264</v>
      </c>
      <c r="G115" s="99">
        <v>80</v>
      </c>
      <c r="H115" s="23" t="str">
        <f t="shared" si="2"/>
        <v>Tốt</v>
      </c>
      <c r="I115" s="46"/>
      <c r="J115" s="43"/>
      <c r="K115" s="43"/>
      <c r="L115" s="43"/>
      <c r="M115" s="43"/>
      <c r="N115" s="24"/>
    </row>
    <row r="116" spans="1:9" ht="15" customHeight="1">
      <c r="A116" s="2">
        <v>111</v>
      </c>
      <c r="B116" s="9">
        <v>17</v>
      </c>
      <c r="C116" s="62" t="s">
        <v>70</v>
      </c>
      <c r="D116" s="64" t="s">
        <v>34</v>
      </c>
      <c r="E116" s="30" t="s">
        <v>280</v>
      </c>
      <c r="F116" s="108" t="s">
        <v>264</v>
      </c>
      <c r="G116" s="99">
        <v>70</v>
      </c>
      <c r="H116" s="23" t="str">
        <f t="shared" si="2"/>
        <v>Khá</v>
      </c>
      <c r="I116" s="46"/>
    </row>
    <row r="117" spans="1:9" ht="15" customHeight="1">
      <c r="A117" s="2">
        <v>112</v>
      </c>
      <c r="B117" s="9">
        <v>18</v>
      </c>
      <c r="C117" s="62" t="s">
        <v>64</v>
      </c>
      <c r="D117" s="64" t="s">
        <v>44</v>
      </c>
      <c r="E117" s="30" t="s">
        <v>281</v>
      </c>
      <c r="F117" s="108" t="s">
        <v>264</v>
      </c>
      <c r="G117" s="99">
        <v>53</v>
      </c>
      <c r="H117" s="23" t="str">
        <f t="shared" si="2"/>
        <v>TB</v>
      </c>
      <c r="I117" s="46"/>
    </row>
    <row r="118" spans="1:9" ht="15" customHeight="1">
      <c r="A118" s="2">
        <v>113</v>
      </c>
      <c r="B118" s="177">
        <v>19</v>
      </c>
      <c r="C118" s="88" t="s">
        <v>148</v>
      </c>
      <c r="D118" s="89" t="s">
        <v>149</v>
      </c>
      <c r="E118" s="90" t="s">
        <v>274</v>
      </c>
      <c r="F118" s="178" t="s">
        <v>264</v>
      </c>
      <c r="G118" s="113">
        <v>78</v>
      </c>
      <c r="H118" s="87" t="str">
        <f t="shared" si="2"/>
        <v>Khá</v>
      </c>
      <c r="I118" s="83"/>
    </row>
    <row r="119" spans="1:9" ht="15" customHeight="1">
      <c r="A119" s="2">
        <v>114</v>
      </c>
      <c r="B119" s="146">
        <v>1</v>
      </c>
      <c r="C119" s="160" t="s">
        <v>29</v>
      </c>
      <c r="D119" s="161" t="s">
        <v>3</v>
      </c>
      <c r="E119" s="174" t="s">
        <v>282</v>
      </c>
      <c r="F119" s="175" t="s">
        <v>90</v>
      </c>
      <c r="G119" s="176">
        <v>90</v>
      </c>
      <c r="H119" s="152" t="str">
        <f t="shared" si="2"/>
        <v>Xuất sắc</v>
      </c>
      <c r="I119" s="153"/>
    </row>
    <row r="120" spans="1:9" ht="15" customHeight="1">
      <c r="A120" s="2">
        <v>115</v>
      </c>
      <c r="B120" s="59">
        <v>2</v>
      </c>
      <c r="C120" s="60" t="s">
        <v>7</v>
      </c>
      <c r="D120" s="61" t="s">
        <v>27</v>
      </c>
      <c r="E120" s="29" t="s">
        <v>283</v>
      </c>
      <c r="F120" s="27" t="s">
        <v>90</v>
      </c>
      <c r="G120" s="110">
        <v>85</v>
      </c>
      <c r="H120" s="23" t="str">
        <f t="shared" si="2"/>
        <v>Tốt</v>
      </c>
      <c r="I120" s="46"/>
    </row>
    <row r="121" spans="1:9" ht="15" customHeight="1">
      <c r="A121" s="2">
        <v>116</v>
      </c>
      <c r="B121" s="59">
        <v>3</v>
      </c>
      <c r="C121" s="60" t="s">
        <v>21</v>
      </c>
      <c r="D121" s="61" t="s">
        <v>27</v>
      </c>
      <c r="E121" s="29" t="s">
        <v>283</v>
      </c>
      <c r="F121" s="27" t="s">
        <v>90</v>
      </c>
      <c r="G121" s="110">
        <v>80</v>
      </c>
      <c r="H121" s="23" t="str">
        <f t="shared" si="2"/>
        <v>Tốt</v>
      </c>
      <c r="I121" s="46"/>
    </row>
    <row r="122" spans="1:9" ht="15" customHeight="1">
      <c r="A122" s="2">
        <v>117</v>
      </c>
      <c r="B122" s="59">
        <v>4</v>
      </c>
      <c r="C122" s="62" t="s">
        <v>14</v>
      </c>
      <c r="D122" s="64" t="s">
        <v>120</v>
      </c>
      <c r="E122" s="29" t="s">
        <v>284</v>
      </c>
      <c r="F122" s="27" t="s">
        <v>90</v>
      </c>
      <c r="G122" s="110">
        <v>90</v>
      </c>
      <c r="H122" s="23" t="str">
        <f t="shared" si="2"/>
        <v>Xuất sắc</v>
      </c>
      <c r="I122" s="46"/>
    </row>
    <row r="123" spans="1:9" ht="15" customHeight="1">
      <c r="A123" s="2">
        <v>118</v>
      </c>
      <c r="B123" s="59">
        <v>5</v>
      </c>
      <c r="C123" s="62" t="s">
        <v>25</v>
      </c>
      <c r="D123" s="64" t="s">
        <v>46</v>
      </c>
      <c r="E123" s="29" t="s">
        <v>285</v>
      </c>
      <c r="F123" s="27" t="s">
        <v>90</v>
      </c>
      <c r="G123" s="110">
        <v>85</v>
      </c>
      <c r="H123" s="116" t="str">
        <f aca="true" t="shared" si="3" ref="H123:H183">IF(G123&lt;30,"Kém",IF(G123&lt;=49,"Yếu",IF(G123&lt;=59,"TB",IF(G123&lt;=69,"TBK",IF(G123&lt;=79,"Khá",IF(G123&lt;=89,"Tốt","Xuất sắc"))))))</f>
        <v>Tốt</v>
      </c>
      <c r="I123" s="46"/>
    </row>
    <row r="124" spans="1:9" ht="15" customHeight="1">
      <c r="A124" s="2">
        <v>119</v>
      </c>
      <c r="B124" s="59">
        <v>6</v>
      </c>
      <c r="C124" s="60" t="s">
        <v>30</v>
      </c>
      <c r="D124" s="64" t="s">
        <v>53</v>
      </c>
      <c r="E124" s="29" t="s">
        <v>286</v>
      </c>
      <c r="F124" s="27" t="s">
        <v>90</v>
      </c>
      <c r="G124" s="110">
        <v>90</v>
      </c>
      <c r="H124" s="114" t="str">
        <f t="shared" si="3"/>
        <v>Xuất sắc</v>
      </c>
      <c r="I124" s="46"/>
    </row>
    <row r="125" spans="1:9" ht="15" customHeight="1">
      <c r="A125" s="2">
        <v>120</v>
      </c>
      <c r="B125" s="59">
        <v>7</v>
      </c>
      <c r="C125" s="60" t="s">
        <v>179</v>
      </c>
      <c r="D125" s="61" t="s">
        <v>45</v>
      </c>
      <c r="E125" s="29" t="s">
        <v>287</v>
      </c>
      <c r="F125" s="27" t="s">
        <v>90</v>
      </c>
      <c r="G125" s="110">
        <v>95</v>
      </c>
      <c r="H125" s="114" t="str">
        <f t="shared" si="3"/>
        <v>Xuất sắc</v>
      </c>
      <c r="I125" s="46"/>
    </row>
    <row r="126" spans="1:9" ht="15" customHeight="1">
      <c r="A126" s="2">
        <v>121</v>
      </c>
      <c r="B126" s="59">
        <v>8</v>
      </c>
      <c r="C126" s="71" t="s">
        <v>13</v>
      </c>
      <c r="D126" s="67" t="s">
        <v>19</v>
      </c>
      <c r="E126" s="29" t="s">
        <v>288</v>
      </c>
      <c r="F126" s="27" t="s">
        <v>90</v>
      </c>
      <c r="G126" s="111">
        <v>90</v>
      </c>
      <c r="H126" s="114" t="str">
        <f t="shared" si="3"/>
        <v>Xuất sắc</v>
      </c>
      <c r="I126" s="46"/>
    </row>
    <row r="127" spans="1:9" ht="15" customHeight="1">
      <c r="A127" s="2">
        <v>122</v>
      </c>
      <c r="B127" s="59">
        <v>9</v>
      </c>
      <c r="C127" s="66" t="s">
        <v>134</v>
      </c>
      <c r="D127" s="70" t="s">
        <v>35</v>
      </c>
      <c r="E127" s="29" t="s">
        <v>289</v>
      </c>
      <c r="F127" s="27" t="s">
        <v>90</v>
      </c>
      <c r="G127" s="111">
        <v>48</v>
      </c>
      <c r="H127" s="114" t="str">
        <f t="shared" si="3"/>
        <v>Yếu</v>
      </c>
      <c r="I127" s="46"/>
    </row>
    <row r="128" spans="1:9" ht="15" customHeight="1">
      <c r="A128" s="2">
        <v>123</v>
      </c>
      <c r="B128" s="59">
        <v>10</v>
      </c>
      <c r="C128" s="66" t="s">
        <v>43</v>
      </c>
      <c r="D128" s="67" t="s">
        <v>106</v>
      </c>
      <c r="E128" s="29" t="s">
        <v>290</v>
      </c>
      <c r="F128" s="27" t="s">
        <v>90</v>
      </c>
      <c r="G128" s="111">
        <v>70</v>
      </c>
      <c r="H128" s="114" t="str">
        <f t="shared" si="3"/>
        <v>Khá</v>
      </c>
      <c r="I128" s="46"/>
    </row>
    <row r="129" spans="1:9" ht="15" customHeight="1">
      <c r="A129" s="2">
        <v>124</v>
      </c>
      <c r="B129" s="59">
        <v>11</v>
      </c>
      <c r="C129" s="66" t="s">
        <v>134</v>
      </c>
      <c r="D129" s="70" t="s">
        <v>73</v>
      </c>
      <c r="E129" s="29" t="s">
        <v>257</v>
      </c>
      <c r="F129" s="27" t="s">
        <v>90</v>
      </c>
      <c r="G129" s="111">
        <v>70</v>
      </c>
      <c r="H129" s="114" t="str">
        <f t="shared" si="3"/>
        <v>Khá</v>
      </c>
      <c r="I129" s="46"/>
    </row>
    <row r="130" spans="1:9" ht="15" customHeight="1">
      <c r="A130" s="2">
        <v>125</v>
      </c>
      <c r="B130" s="59">
        <v>12</v>
      </c>
      <c r="C130" s="66" t="s">
        <v>89</v>
      </c>
      <c r="D130" s="70" t="s">
        <v>73</v>
      </c>
      <c r="E130" s="29" t="s">
        <v>291</v>
      </c>
      <c r="F130" s="27" t="s">
        <v>90</v>
      </c>
      <c r="G130" s="111">
        <v>95</v>
      </c>
      <c r="H130" s="114" t="str">
        <f t="shared" si="3"/>
        <v>Xuất sắc</v>
      </c>
      <c r="I130" s="46"/>
    </row>
    <row r="131" spans="1:9" ht="15" customHeight="1">
      <c r="A131" s="2">
        <v>126</v>
      </c>
      <c r="B131" s="59">
        <v>13</v>
      </c>
      <c r="C131" s="66" t="s">
        <v>70</v>
      </c>
      <c r="D131" s="70" t="s">
        <v>15</v>
      </c>
      <c r="E131" s="29" t="s">
        <v>292</v>
      </c>
      <c r="F131" s="27" t="s">
        <v>90</v>
      </c>
      <c r="G131" s="111">
        <v>70</v>
      </c>
      <c r="H131" s="114" t="str">
        <f t="shared" si="3"/>
        <v>Khá</v>
      </c>
      <c r="I131" s="46"/>
    </row>
    <row r="132" spans="1:9" ht="15" customHeight="1">
      <c r="A132" s="2">
        <v>127</v>
      </c>
      <c r="B132" s="59">
        <v>14</v>
      </c>
      <c r="C132" s="60" t="s">
        <v>138</v>
      </c>
      <c r="D132" s="61" t="s">
        <v>20</v>
      </c>
      <c r="E132" s="29" t="s">
        <v>290</v>
      </c>
      <c r="F132" s="27" t="s">
        <v>90</v>
      </c>
      <c r="G132" s="110">
        <v>90</v>
      </c>
      <c r="H132" s="114" t="str">
        <f t="shared" si="3"/>
        <v>Xuất sắc</v>
      </c>
      <c r="I132" s="46"/>
    </row>
    <row r="133" spans="1:9" ht="15" customHeight="1">
      <c r="A133" s="2">
        <v>128</v>
      </c>
      <c r="B133" s="59">
        <v>15</v>
      </c>
      <c r="C133" s="62" t="s">
        <v>163</v>
      </c>
      <c r="D133" s="64" t="s">
        <v>51</v>
      </c>
      <c r="E133" s="29" t="s">
        <v>293</v>
      </c>
      <c r="F133" s="27" t="s">
        <v>90</v>
      </c>
      <c r="G133" s="110">
        <v>80</v>
      </c>
      <c r="H133" s="114" t="str">
        <f t="shared" si="3"/>
        <v>Tốt</v>
      </c>
      <c r="I133" s="46"/>
    </row>
    <row r="134" spans="1:9" ht="15" customHeight="1">
      <c r="A134" s="2">
        <v>129</v>
      </c>
      <c r="B134" s="59">
        <v>16</v>
      </c>
      <c r="C134" s="60" t="s">
        <v>65</v>
      </c>
      <c r="D134" s="61" t="s">
        <v>122</v>
      </c>
      <c r="E134" s="29" t="s">
        <v>294</v>
      </c>
      <c r="F134" s="27" t="s">
        <v>90</v>
      </c>
      <c r="G134" s="110">
        <v>90</v>
      </c>
      <c r="H134" s="114" t="str">
        <f t="shared" si="3"/>
        <v>Xuất sắc</v>
      </c>
      <c r="I134" s="46"/>
    </row>
    <row r="135" spans="1:9" ht="15" customHeight="1">
      <c r="A135" s="2">
        <v>130</v>
      </c>
      <c r="B135" s="59">
        <v>17</v>
      </c>
      <c r="C135" s="60" t="s">
        <v>70</v>
      </c>
      <c r="D135" s="61" t="s">
        <v>79</v>
      </c>
      <c r="E135" s="29" t="s">
        <v>295</v>
      </c>
      <c r="F135" s="27" t="s">
        <v>90</v>
      </c>
      <c r="G135" s="110">
        <v>95</v>
      </c>
      <c r="H135" s="114" t="str">
        <f t="shared" si="3"/>
        <v>Xuất sắc</v>
      </c>
      <c r="I135" s="46"/>
    </row>
    <row r="136" spans="1:9" ht="15" customHeight="1">
      <c r="A136" s="2">
        <v>131</v>
      </c>
      <c r="B136" s="78">
        <v>18</v>
      </c>
      <c r="C136" s="88" t="s">
        <v>209</v>
      </c>
      <c r="D136" s="89" t="s">
        <v>68</v>
      </c>
      <c r="E136" s="183" t="s">
        <v>244</v>
      </c>
      <c r="F136" s="184" t="s">
        <v>90</v>
      </c>
      <c r="G136" s="112">
        <v>90</v>
      </c>
      <c r="H136" s="185" t="str">
        <f t="shared" si="3"/>
        <v>Xuất sắc</v>
      </c>
      <c r="I136" s="83"/>
    </row>
    <row r="137" spans="1:9" ht="15" customHeight="1">
      <c r="A137" s="2">
        <v>132</v>
      </c>
      <c r="B137" s="146">
        <v>1</v>
      </c>
      <c r="C137" s="147" t="s">
        <v>36</v>
      </c>
      <c r="D137" s="179" t="s">
        <v>170</v>
      </c>
      <c r="E137" s="180" t="s">
        <v>296</v>
      </c>
      <c r="F137" s="181" t="s">
        <v>208</v>
      </c>
      <c r="G137" s="101">
        <v>68</v>
      </c>
      <c r="H137" s="182" t="str">
        <f t="shared" si="3"/>
        <v>TBK</v>
      </c>
      <c r="I137" s="153"/>
    </row>
    <row r="138" spans="1:9" ht="15" customHeight="1">
      <c r="A138" s="2">
        <v>133</v>
      </c>
      <c r="B138" s="59">
        <v>2</v>
      </c>
      <c r="C138" s="71" t="s">
        <v>70</v>
      </c>
      <c r="D138" s="67" t="s">
        <v>80</v>
      </c>
      <c r="E138" s="25" t="s">
        <v>297</v>
      </c>
      <c r="F138" s="74" t="s">
        <v>208</v>
      </c>
      <c r="G138" s="100">
        <v>92</v>
      </c>
      <c r="H138" s="114" t="str">
        <f t="shared" si="3"/>
        <v>Xuất sắc</v>
      </c>
      <c r="I138" s="46"/>
    </row>
    <row r="139" spans="1:9" ht="15" customHeight="1">
      <c r="A139" s="2">
        <v>134</v>
      </c>
      <c r="B139" s="59">
        <v>3</v>
      </c>
      <c r="C139" s="60" t="s">
        <v>70</v>
      </c>
      <c r="D139" s="64" t="s">
        <v>175</v>
      </c>
      <c r="E139" s="25" t="s">
        <v>298</v>
      </c>
      <c r="F139" s="74" t="s">
        <v>208</v>
      </c>
      <c r="G139" s="99">
        <v>67</v>
      </c>
      <c r="H139" s="114" t="str">
        <f t="shared" si="3"/>
        <v>TBK</v>
      </c>
      <c r="I139" s="46"/>
    </row>
    <row r="140" spans="1:9" ht="15" customHeight="1">
      <c r="A140" s="2">
        <v>135</v>
      </c>
      <c r="B140" s="59">
        <v>4</v>
      </c>
      <c r="C140" s="60" t="s">
        <v>8</v>
      </c>
      <c r="D140" s="64" t="s">
        <v>52</v>
      </c>
      <c r="E140" s="25" t="s">
        <v>299</v>
      </c>
      <c r="F140" s="74" t="s">
        <v>208</v>
      </c>
      <c r="G140" s="99">
        <v>95</v>
      </c>
      <c r="H140" s="114" t="str">
        <f t="shared" si="3"/>
        <v>Xuất sắc</v>
      </c>
      <c r="I140" s="46"/>
    </row>
    <row r="141" spans="1:9" ht="15" customHeight="1">
      <c r="A141" s="2">
        <v>136</v>
      </c>
      <c r="B141" s="59">
        <v>5</v>
      </c>
      <c r="C141" s="60" t="s">
        <v>135</v>
      </c>
      <c r="D141" s="61" t="s">
        <v>113</v>
      </c>
      <c r="E141" s="25" t="s">
        <v>300</v>
      </c>
      <c r="F141" s="74" t="s">
        <v>208</v>
      </c>
      <c r="G141" s="99">
        <v>92</v>
      </c>
      <c r="H141" s="114" t="str">
        <f t="shared" si="3"/>
        <v>Xuất sắc</v>
      </c>
      <c r="I141" s="46"/>
    </row>
    <row r="142" spans="1:9" ht="15" customHeight="1">
      <c r="A142" s="2">
        <v>137</v>
      </c>
      <c r="B142" s="59">
        <v>6</v>
      </c>
      <c r="C142" s="60" t="s">
        <v>159</v>
      </c>
      <c r="D142" s="61" t="s">
        <v>160</v>
      </c>
      <c r="E142" s="26" t="s">
        <v>301</v>
      </c>
      <c r="F142" s="74" t="s">
        <v>208</v>
      </c>
      <c r="G142" s="99">
        <v>97</v>
      </c>
      <c r="H142" s="114" t="str">
        <f t="shared" si="3"/>
        <v>Xuất sắc</v>
      </c>
      <c r="I142" s="46"/>
    </row>
    <row r="143" spans="1:9" ht="15" customHeight="1">
      <c r="A143" s="2">
        <v>138</v>
      </c>
      <c r="B143" s="59">
        <v>7</v>
      </c>
      <c r="C143" s="62" t="s">
        <v>70</v>
      </c>
      <c r="D143" s="64" t="s">
        <v>87</v>
      </c>
      <c r="E143" s="26" t="s">
        <v>302</v>
      </c>
      <c r="F143" s="74" t="s">
        <v>208</v>
      </c>
      <c r="G143" s="99">
        <v>90</v>
      </c>
      <c r="H143" s="114" t="str">
        <f t="shared" si="3"/>
        <v>Xuất sắc</v>
      </c>
      <c r="I143" s="46"/>
    </row>
    <row r="144" spans="1:9" ht="15" customHeight="1">
      <c r="A144" s="2">
        <v>139</v>
      </c>
      <c r="B144" s="59">
        <v>8</v>
      </c>
      <c r="C144" s="62" t="s">
        <v>70</v>
      </c>
      <c r="D144" s="64" t="s">
        <v>192</v>
      </c>
      <c r="E144" s="26" t="s">
        <v>303</v>
      </c>
      <c r="F144" s="74" t="s">
        <v>208</v>
      </c>
      <c r="G144" s="99">
        <v>90</v>
      </c>
      <c r="H144" s="114" t="str">
        <f t="shared" si="3"/>
        <v>Xuất sắc</v>
      </c>
      <c r="I144" s="46"/>
    </row>
    <row r="145" spans="1:9" ht="15" customHeight="1">
      <c r="A145" s="2">
        <v>140</v>
      </c>
      <c r="B145" s="59">
        <v>9</v>
      </c>
      <c r="C145" s="66" t="s">
        <v>151</v>
      </c>
      <c r="D145" s="70" t="s">
        <v>35</v>
      </c>
      <c r="E145" s="26" t="s">
        <v>304</v>
      </c>
      <c r="F145" s="74" t="s">
        <v>208</v>
      </c>
      <c r="G145" s="100">
        <v>95</v>
      </c>
      <c r="H145" s="114" t="str">
        <f t="shared" si="3"/>
        <v>Xuất sắc</v>
      </c>
      <c r="I145" s="46"/>
    </row>
    <row r="146" spans="1:9" ht="15" customHeight="1">
      <c r="A146" s="2">
        <v>141</v>
      </c>
      <c r="B146" s="59">
        <v>10</v>
      </c>
      <c r="C146" s="66" t="s">
        <v>88</v>
      </c>
      <c r="D146" s="67" t="s">
        <v>106</v>
      </c>
      <c r="E146" s="26" t="s">
        <v>305</v>
      </c>
      <c r="F146" s="74" t="s">
        <v>208</v>
      </c>
      <c r="G146" s="100">
        <v>70</v>
      </c>
      <c r="H146" s="114" t="str">
        <f t="shared" si="3"/>
        <v>Khá</v>
      </c>
      <c r="I146" s="46"/>
    </row>
    <row r="147" spans="1:9" ht="15" customHeight="1">
      <c r="A147" s="2">
        <v>142</v>
      </c>
      <c r="B147" s="59">
        <v>11</v>
      </c>
      <c r="C147" s="66" t="s">
        <v>70</v>
      </c>
      <c r="D147" s="67" t="s">
        <v>177</v>
      </c>
      <c r="E147" s="26" t="s">
        <v>306</v>
      </c>
      <c r="F147" s="74" t="s">
        <v>208</v>
      </c>
      <c r="G147" s="100">
        <v>95</v>
      </c>
      <c r="H147" s="114" t="str">
        <f t="shared" si="3"/>
        <v>Xuất sắc</v>
      </c>
      <c r="I147" s="46"/>
    </row>
    <row r="148" spans="1:9" ht="15" customHeight="1">
      <c r="A148" s="2">
        <v>143</v>
      </c>
      <c r="B148" s="59">
        <v>12</v>
      </c>
      <c r="C148" s="66" t="s">
        <v>152</v>
      </c>
      <c r="D148" s="67" t="s">
        <v>204</v>
      </c>
      <c r="E148" s="26" t="s">
        <v>307</v>
      </c>
      <c r="F148" s="74" t="s">
        <v>208</v>
      </c>
      <c r="G148" s="100">
        <v>92</v>
      </c>
      <c r="H148" s="114" t="str">
        <f t="shared" si="3"/>
        <v>Xuất sắc</v>
      </c>
      <c r="I148" s="46"/>
    </row>
    <row r="149" spans="1:9" ht="15" customHeight="1">
      <c r="A149" s="2">
        <v>144</v>
      </c>
      <c r="B149" s="59">
        <v>13</v>
      </c>
      <c r="C149" s="66" t="s">
        <v>97</v>
      </c>
      <c r="D149" s="70" t="s">
        <v>15</v>
      </c>
      <c r="E149" s="26" t="s">
        <v>308</v>
      </c>
      <c r="F149" s="74" t="s">
        <v>208</v>
      </c>
      <c r="G149" s="100">
        <v>69</v>
      </c>
      <c r="H149" s="114" t="str">
        <f t="shared" si="3"/>
        <v>TBK</v>
      </c>
      <c r="I149" s="46"/>
    </row>
    <row r="150" spans="1:9" ht="15" customHeight="1">
      <c r="A150" s="2">
        <v>145</v>
      </c>
      <c r="B150" s="59">
        <v>14</v>
      </c>
      <c r="C150" s="60" t="s">
        <v>162</v>
      </c>
      <c r="D150" s="64" t="s">
        <v>176</v>
      </c>
      <c r="E150" s="75" t="s">
        <v>307</v>
      </c>
      <c r="F150" s="74" t="s">
        <v>208</v>
      </c>
      <c r="G150" s="99">
        <v>91</v>
      </c>
      <c r="H150" s="114" t="str">
        <f t="shared" si="3"/>
        <v>Xuất sắc</v>
      </c>
      <c r="I150" s="46"/>
    </row>
    <row r="151" spans="1:9" ht="15" customHeight="1">
      <c r="A151" s="2">
        <v>146</v>
      </c>
      <c r="B151" s="59">
        <v>15</v>
      </c>
      <c r="C151" s="62" t="s">
        <v>70</v>
      </c>
      <c r="D151" s="64" t="s">
        <v>33</v>
      </c>
      <c r="E151" s="26" t="s">
        <v>379</v>
      </c>
      <c r="F151" s="74" t="s">
        <v>208</v>
      </c>
      <c r="G151" s="99">
        <v>85</v>
      </c>
      <c r="H151" s="114" t="str">
        <f t="shared" si="3"/>
        <v>Tốt</v>
      </c>
      <c r="I151" s="46"/>
    </row>
    <row r="152" spans="1:9" ht="15" customHeight="1">
      <c r="A152" s="2">
        <v>147</v>
      </c>
      <c r="B152" s="59">
        <v>16</v>
      </c>
      <c r="C152" s="60" t="s">
        <v>25</v>
      </c>
      <c r="D152" s="64" t="s">
        <v>51</v>
      </c>
      <c r="E152" s="26" t="s">
        <v>309</v>
      </c>
      <c r="F152" s="74" t="s">
        <v>208</v>
      </c>
      <c r="G152" s="99">
        <v>87</v>
      </c>
      <c r="H152" s="114" t="str">
        <f t="shared" si="3"/>
        <v>Tốt</v>
      </c>
      <c r="I152" s="46"/>
    </row>
    <row r="153" spans="1:9" ht="15" customHeight="1">
      <c r="A153" s="2">
        <v>148</v>
      </c>
      <c r="B153" s="59">
        <v>17</v>
      </c>
      <c r="C153" s="60" t="s">
        <v>70</v>
      </c>
      <c r="D153" s="64" t="s">
        <v>105</v>
      </c>
      <c r="E153" s="26" t="s">
        <v>295</v>
      </c>
      <c r="F153" s="74" t="s">
        <v>208</v>
      </c>
      <c r="G153" s="99">
        <v>95</v>
      </c>
      <c r="H153" s="114" t="str">
        <f t="shared" si="3"/>
        <v>Xuất sắc</v>
      </c>
      <c r="I153" s="46"/>
    </row>
    <row r="154" spans="1:9" ht="15" customHeight="1">
      <c r="A154" s="2">
        <v>149</v>
      </c>
      <c r="B154" s="78">
        <v>18</v>
      </c>
      <c r="C154" s="88" t="s">
        <v>49</v>
      </c>
      <c r="D154" s="89" t="s">
        <v>133</v>
      </c>
      <c r="E154" s="187" t="s">
        <v>310</v>
      </c>
      <c r="F154" s="188" t="s">
        <v>208</v>
      </c>
      <c r="G154" s="113">
        <v>97</v>
      </c>
      <c r="H154" s="185" t="str">
        <f t="shared" si="3"/>
        <v>Xuất sắc</v>
      </c>
      <c r="I154" s="83"/>
    </row>
    <row r="155" spans="1:9" ht="15" customHeight="1">
      <c r="A155" s="2">
        <v>150</v>
      </c>
      <c r="B155" s="146">
        <v>1</v>
      </c>
      <c r="C155" s="160" t="s">
        <v>395</v>
      </c>
      <c r="D155" s="161" t="s">
        <v>3</v>
      </c>
      <c r="E155" s="186" t="s">
        <v>311</v>
      </c>
      <c r="F155" s="150" t="s">
        <v>91</v>
      </c>
      <c r="G155" s="102">
        <v>91</v>
      </c>
      <c r="H155" s="182" t="str">
        <f>IF(G155&lt;30,"Kém",IF(G155&lt;=49,"Yếu",IF(G155&lt;=59,"TB",IF(G155&lt;=69,"TBK",IF(G155&lt;=79,"Khá",IF(G155&lt;=89,"Tốt","Xuất sắc"))))))</f>
        <v>Xuất sắc</v>
      </c>
      <c r="I155" s="153"/>
    </row>
    <row r="156" spans="1:9" ht="15" customHeight="1">
      <c r="A156" s="2">
        <v>151</v>
      </c>
      <c r="B156" s="59">
        <v>2</v>
      </c>
      <c r="C156" s="60" t="s">
        <v>72</v>
      </c>
      <c r="D156" s="64" t="s">
        <v>3</v>
      </c>
      <c r="E156" s="76" t="s">
        <v>312</v>
      </c>
      <c r="F156" s="41" t="s">
        <v>91</v>
      </c>
      <c r="G156" s="99">
        <v>85</v>
      </c>
      <c r="H156" s="114" t="str">
        <f t="shared" si="3"/>
        <v>Tốt</v>
      </c>
      <c r="I156" s="46"/>
    </row>
    <row r="157" spans="1:13" s="52" customFormat="1" ht="15" customHeight="1">
      <c r="A157" s="2">
        <v>152</v>
      </c>
      <c r="B157" s="59">
        <v>3</v>
      </c>
      <c r="C157" s="60" t="s">
        <v>54</v>
      </c>
      <c r="D157" s="64" t="s">
        <v>3</v>
      </c>
      <c r="E157" s="77" t="s">
        <v>270</v>
      </c>
      <c r="F157" s="41" t="s">
        <v>91</v>
      </c>
      <c r="G157" s="99">
        <v>90</v>
      </c>
      <c r="H157" s="114" t="str">
        <f t="shared" si="3"/>
        <v>Xuất sắc</v>
      </c>
      <c r="I157" s="46"/>
      <c r="J157" s="51"/>
      <c r="K157" s="51"/>
      <c r="L157" s="51"/>
      <c r="M157" s="51"/>
    </row>
    <row r="158" spans="1:13" s="52" customFormat="1" ht="15" customHeight="1">
      <c r="A158" s="2">
        <v>153</v>
      </c>
      <c r="B158" s="59">
        <v>4</v>
      </c>
      <c r="C158" s="60" t="s">
        <v>59</v>
      </c>
      <c r="D158" s="64" t="s">
        <v>3</v>
      </c>
      <c r="E158" s="76" t="s">
        <v>313</v>
      </c>
      <c r="F158" s="41" t="s">
        <v>91</v>
      </c>
      <c r="G158" s="99">
        <v>80</v>
      </c>
      <c r="H158" s="114" t="str">
        <f t="shared" si="3"/>
        <v>Tốt</v>
      </c>
      <c r="I158" s="46"/>
      <c r="J158" s="51"/>
      <c r="K158" s="51"/>
      <c r="L158" s="51"/>
      <c r="M158" s="51"/>
    </row>
    <row r="159" spans="1:13" s="52" customFormat="1" ht="15" customHeight="1">
      <c r="A159" s="2">
        <v>154</v>
      </c>
      <c r="B159" s="59">
        <v>5</v>
      </c>
      <c r="C159" s="60" t="s">
        <v>70</v>
      </c>
      <c r="D159" s="61" t="s">
        <v>31</v>
      </c>
      <c r="E159" s="76" t="s">
        <v>314</v>
      </c>
      <c r="F159" s="41" t="s">
        <v>91</v>
      </c>
      <c r="G159" s="99">
        <v>81</v>
      </c>
      <c r="H159" s="114" t="str">
        <f t="shared" si="3"/>
        <v>Tốt</v>
      </c>
      <c r="I159" s="46"/>
      <c r="J159" s="51"/>
      <c r="K159" s="51"/>
      <c r="L159" s="51"/>
      <c r="M159" s="51"/>
    </row>
    <row r="160" spans="1:13" s="52" customFormat="1" ht="15" customHeight="1">
      <c r="A160" s="2">
        <v>155</v>
      </c>
      <c r="B160" s="59">
        <v>6</v>
      </c>
      <c r="C160" s="60" t="s">
        <v>72</v>
      </c>
      <c r="D160" s="64" t="s">
        <v>108</v>
      </c>
      <c r="E160" s="76" t="s">
        <v>315</v>
      </c>
      <c r="F160" s="41" t="s">
        <v>91</v>
      </c>
      <c r="G160" s="99">
        <v>84</v>
      </c>
      <c r="H160" s="114" t="str">
        <f t="shared" si="3"/>
        <v>Tốt</v>
      </c>
      <c r="I160" s="46"/>
      <c r="J160" s="51"/>
      <c r="K160" s="51"/>
      <c r="L160" s="51"/>
      <c r="M160" s="51"/>
    </row>
    <row r="161" spans="1:13" s="52" customFormat="1" ht="15" customHeight="1">
      <c r="A161" s="2">
        <v>156</v>
      </c>
      <c r="B161" s="59">
        <v>7</v>
      </c>
      <c r="C161" s="60" t="s">
        <v>142</v>
      </c>
      <c r="D161" s="61" t="s">
        <v>80</v>
      </c>
      <c r="E161" s="76" t="s">
        <v>316</v>
      </c>
      <c r="F161" s="41" t="s">
        <v>91</v>
      </c>
      <c r="G161" s="99">
        <v>87</v>
      </c>
      <c r="H161" s="114" t="str">
        <f t="shared" si="3"/>
        <v>Tốt</v>
      </c>
      <c r="I161" s="46"/>
      <c r="J161" s="51"/>
      <c r="K161" s="51"/>
      <c r="L161" s="51"/>
      <c r="M161" s="51"/>
    </row>
    <row r="162" spans="1:13" s="52" customFormat="1" ht="15" customHeight="1">
      <c r="A162" s="2">
        <v>157</v>
      </c>
      <c r="B162" s="59">
        <v>8</v>
      </c>
      <c r="C162" s="60" t="s">
        <v>43</v>
      </c>
      <c r="D162" s="61" t="s">
        <v>80</v>
      </c>
      <c r="E162" s="76" t="s">
        <v>317</v>
      </c>
      <c r="F162" s="41" t="s">
        <v>91</v>
      </c>
      <c r="G162" s="99">
        <v>83</v>
      </c>
      <c r="H162" s="114" t="str">
        <f t="shared" si="3"/>
        <v>Tốt</v>
      </c>
      <c r="I162" s="46"/>
      <c r="J162" s="51"/>
      <c r="K162" s="51"/>
      <c r="L162" s="51"/>
      <c r="M162" s="51"/>
    </row>
    <row r="163" spans="1:13" s="52" customFormat="1" ht="15" customHeight="1">
      <c r="A163" s="2">
        <v>158</v>
      </c>
      <c r="B163" s="59">
        <v>9</v>
      </c>
      <c r="C163" s="60" t="s">
        <v>156</v>
      </c>
      <c r="D163" s="64" t="s">
        <v>175</v>
      </c>
      <c r="E163" s="76" t="s">
        <v>295</v>
      </c>
      <c r="F163" s="41" t="s">
        <v>91</v>
      </c>
      <c r="G163" s="99">
        <v>80</v>
      </c>
      <c r="H163" s="114" t="str">
        <f t="shared" si="3"/>
        <v>Tốt</v>
      </c>
      <c r="I163" s="46"/>
      <c r="J163" s="51"/>
      <c r="K163" s="51"/>
      <c r="L163" s="51"/>
      <c r="M163" s="51"/>
    </row>
    <row r="164" spans="1:13" s="52" customFormat="1" ht="15" customHeight="1">
      <c r="A164" s="2">
        <v>159</v>
      </c>
      <c r="B164" s="59">
        <v>10</v>
      </c>
      <c r="C164" s="60" t="s">
        <v>49</v>
      </c>
      <c r="D164" s="61" t="s">
        <v>183</v>
      </c>
      <c r="E164" s="76" t="s">
        <v>318</v>
      </c>
      <c r="F164" s="41" t="s">
        <v>91</v>
      </c>
      <c r="G164" s="99">
        <v>91</v>
      </c>
      <c r="H164" s="114" t="str">
        <f t="shared" si="3"/>
        <v>Xuất sắc</v>
      </c>
      <c r="I164" s="46"/>
      <c r="J164" s="51"/>
      <c r="K164" s="51"/>
      <c r="L164" s="51"/>
      <c r="M164" s="51"/>
    </row>
    <row r="165" spans="1:13" s="52" customFormat="1" ht="15" customHeight="1">
      <c r="A165" s="2">
        <v>160</v>
      </c>
      <c r="B165" s="59">
        <v>11</v>
      </c>
      <c r="C165" s="62" t="s">
        <v>111</v>
      </c>
      <c r="D165" s="64" t="s">
        <v>40</v>
      </c>
      <c r="E165" s="76" t="s">
        <v>302</v>
      </c>
      <c r="F165" s="41" t="s">
        <v>91</v>
      </c>
      <c r="G165" s="99">
        <v>72</v>
      </c>
      <c r="H165" s="114" t="str">
        <f t="shared" si="3"/>
        <v>Khá</v>
      </c>
      <c r="I165" s="46"/>
      <c r="J165" s="51"/>
      <c r="K165" s="51"/>
      <c r="L165" s="51"/>
      <c r="M165" s="51"/>
    </row>
    <row r="166" spans="1:13" s="52" customFormat="1" ht="15" customHeight="1">
      <c r="A166" s="2">
        <v>161</v>
      </c>
      <c r="B166" s="59">
        <v>12</v>
      </c>
      <c r="C166" s="60" t="s">
        <v>156</v>
      </c>
      <c r="D166" s="61" t="s">
        <v>87</v>
      </c>
      <c r="E166" s="76" t="s">
        <v>319</v>
      </c>
      <c r="F166" s="41" t="s">
        <v>91</v>
      </c>
      <c r="G166" s="99">
        <v>80</v>
      </c>
      <c r="H166" s="114" t="str">
        <f t="shared" si="3"/>
        <v>Tốt</v>
      </c>
      <c r="I166" s="46"/>
      <c r="J166" s="51"/>
      <c r="K166" s="51"/>
      <c r="L166" s="51"/>
      <c r="M166" s="51"/>
    </row>
    <row r="167" spans="1:13" s="52" customFormat="1" ht="15" customHeight="1">
      <c r="A167" s="2">
        <v>162</v>
      </c>
      <c r="B167" s="59">
        <v>13</v>
      </c>
      <c r="C167" s="60" t="s">
        <v>169</v>
      </c>
      <c r="D167" s="61" t="s">
        <v>155</v>
      </c>
      <c r="E167" s="76" t="s">
        <v>320</v>
      </c>
      <c r="F167" s="41" t="s">
        <v>91</v>
      </c>
      <c r="G167" s="92">
        <v>83</v>
      </c>
      <c r="H167" s="114" t="str">
        <f t="shared" si="3"/>
        <v>Tốt</v>
      </c>
      <c r="I167" s="46"/>
      <c r="J167" s="51"/>
      <c r="K167" s="51"/>
      <c r="L167" s="51"/>
      <c r="M167" s="51"/>
    </row>
    <row r="168" spans="1:13" s="52" customFormat="1" ht="15" customHeight="1">
      <c r="A168" s="2">
        <v>163</v>
      </c>
      <c r="B168" s="59">
        <v>14</v>
      </c>
      <c r="C168" s="60" t="s">
        <v>42</v>
      </c>
      <c r="D168" s="64" t="s">
        <v>203</v>
      </c>
      <c r="E168" s="76" t="s">
        <v>321</v>
      </c>
      <c r="F168" s="41" t="s">
        <v>91</v>
      </c>
      <c r="G168" s="99">
        <v>80</v>
      </c>
      <c r="H168" s="114" t="str">
        <f t="shared" si="3"/>
        <v>Tốt</v>
      </c>
      <c r="I168" s="46"/>
      <c r="J168" s="51"/>
      <c r="K168" s="51"/>
      <c r="L168" s="51"/>
      <c r="M168" s="51"/>
    </row>
    <row r="169" spans="1:13" s="52" customFormat="1" ht="15" customHeight="1">
      <c r="A169" s="2">
        <v>164</v>
      </c>
      <c r="B169" s="59">
        <v>15</v>
      </c>
      <c r="C169" s="62" t="s">
        <v>85</v>
      </c>
      <c r="D169" s="64" t="s">
        <v>180</v>
      </c>
      <c r="E169" s="76" t="s">
        <v>322</v>
      </c>
      <c r="F169" s="41" t="s">
        <v>91</v>
      </c>
      <c r="G169" s="99">
        <v>75</v>
      </c>
      <c r="H169" s="114" t="str">
        <f t="shared" si="3"/>
        <v>Khá</v>
      </c>
      <c r="I169" s="46"/>
      <c r="J169" s="51"/>
      <c r="K169" s="51"/>
      <c r="L169" s="51"/>
      <c r="M169" s="51"/>
    </row>
    <row r="170" spans="1:13" s="52" customFormat="1" ht="15" customHeight="1">
      <c r="A170" s="2">
        <v>165</v>
      </c>
      <c r="B170" s="59">
        <v>16</v>
      </c>
      <c r="C170" s="60" t="s">
        <v>70</v>
      </c>
      <c r="D170" s="61" t="s">
        <v>144</v>
      </c>
      <c r="E170" s="76" t="s">
        <v>323</v>
      </c>
      <c r="F170" s="41" t="s">
        <v>91</v>
      </c>
      <c r="G170" s="99">
        <v>80</v>
      </c>
      <c r="H170" s="114" t="str">
        <f t="shared" si="3"/>
        <v>Tốt</v>
      </c>
      <c r="I170" s="46"/>
      <c r="J170" s="51"/>
      <c r="K170" s="51"/>
      <c r="L170" s="51"/>
      <c r="M170" s="51"/>
    </row>
    <row r="171" spans="1:13" s="52" customFormat="1" ht="15" customHeight="1">
      <c r="A171" s="2">
        <v>166</v>
      </c>
      <c r="B171" s="78">
        <v>17</v>
      </c>
      <c r="C171" s="88" t="s">
        <v>94</v>
      </c>
      <c r="D171" s="89" t="s">
        <v>195</v>
      </c>
      <c r="E171" s="81" t="s">
        <v>324</v>
      </c>
      <c r="F171" s="82" t="s">
        <v>91</v>
      </c>
      <c r="G171" s="193">
        <v>90</v>
      </c>
      <c r="H171" s="185" t="str">
        <f t="shared" si="3"/>
        <v>Xuất sắc</v>
      </c>
      <c r="I171" s="83"/>
      <c r="J171" s="51"/>
      <c r="K171" s="51"/>
      <c r="L171" s="51"/>
      <c r="M171" s="51"/>
    </row>
    <row r="172" spans="1:11" s="52" customFormat="1" ht="15" customHeight="1">
      <c r="A172" s="2">
        <v>167</v>
      </c>
      <c r="B172" s="189">
        <v>1</v>
      </c>
      <c r="C172" s="190" t="s">
        <v>392</v>
      </c>
      <c r="D172" s="191" t="s">
        <v>69</v>
      </c>
      <c r="E172" s="169" t="s">
        <v>328</v>
      </c>
      <c r="F172" s="192" t="s">
        <v>207</v>
      </c>
      <c r="G172" s="139">
        <v>82</v>
      </c>
      <c r="H172" s="182" t="str">
        <f t="shared" si="3"/>
        <v>Tốt</v>
      </c>
      <c r="I172" s="153"/>
      <c r="J172" s="51"/>
      <c r="K172" s="51"/>
    </row>
    <row r="173" spans="1:11" s="52" customFormat="1" ht="15" customHeight="1">
      <c r="A173" s="2">
        <v>168</v>
      </c>
      <c r="B173" s="59">
        <v>2</v>
      </c>
      <c r="C173" s="60" t="s">
        <v>70</v>
      </c>
      <c r="D173" s="61" t="s">
        <v>27</v>
      </c>
      <c r="E173" s="30" t="s">
        <v>329</v>
      </c>
      <c r="F173" s="96" t="s">
        <v>207</v>
      </c>
      <c r="G173" s="141">
        <v>82</v>
      </c>
      <c r="H173" s="114" t="str">
        <f t="shared" si="3"/>
        <v>Tốt</v>
      </c>
      <c r="I173" s="46"/>
      <c r="J173" s="51"/>
      <c r="K173" s="51"/>
    </row>
    <row r="174" spans="1:11" s="52" customFormat="1" ht="15" customHeight="1">
      <c r="A174" s="2">
        <v>169</v>
      </c>
      <c r="B174" s="21">
        <v>3</v>
      </c>
      <c r="C174" s="60" t="s">
        <v>202</v>
      </c>
      <c r="D174" s="61" t="s">
        <v>110</v>
      </c>
      <c r="E174" s="75" t="s">
        <v>330</v>
      </c>
      <c r="F174" s="96" t="s">
        <v>207</v>
      </c>
      <c r="G174" s="141">
        <v>79</v>
      </c>
      <c r="H174" s="114" t="str">
        <f t="shared" si="3"/>
        <v>Khá</v>
      </c>
      <c r="I174" s="46"/>
      <c r="J174" s="51"/>
      <c r="K174" s="51"/>
    </row>
    <row r="175" spans="1:11" s="52" customFormat="1" ht="15" customHeight="1">
      <c r="A175" s="2">
        <v>170</v>
      </c>
      <c r="B175" s="59">
        <v>4</v>
      </c>
      <c r="C175" s="60" t="s">
        <v>72</v>
      </c>
      <c r="D175" s="61" t="s">
        <v>141</v>
      </c>
      <c r="E175" s="75" t="s">
        <v>331</v>
      </c>
      <c r="F175" s="96" t="s">
        <v>207</v>
      </c>
      <c r="G175" s="141">
        <v>78</v>
      </c>
      <c r="H175" s="114" t="str">
        <f t="shared" si="3"/>
        <v>Khá</v>
      </c>
      <c r="I175" s="46"/>
      <c r="J175" s="51"/>
      <c r="K175" s="51"/>
    </row>
    <row r="176" spans="1:11" s="52" customFormat="1" ht="15" customHeight="1">
      <c r="A176" s="2">
        <v>171</v>
      </c>
      <c r="B176" s="21">
        <v>5</v>
      </c>
      <c r="C176" s="68" t="s">
        <v>98</v>
      </c>
      <c r="D176" s="67" t="s">
        <v>52</v>
      </c>
      <c r="E176" s="75" t="s">
        <v>332</v>
      </c>
      <c r="F176" s="96" t="s">
        <v>207</v>
      </c>
      <c r="G176" s="141">
        <v>80</v>
      </c>
      <c r="H176" s="114" t="str">
        <f t="shared" si="3"/>
        <v>Tốt</v>
      </c>
      <c r="I176" s="46"/>
      <c r="J176" s="51"/>
      <c r="K176" s="51"/>
    </row>
    <row r="177" spans="1:11" s="52" customFormat="1" ht="15" customHeight="1">
      <c r="A177" s="2">
        <v>172</v>
      </c>
      <c r="B177" s="59">
        <v>6</v>
      </c>
      <c r="C177" s="68" t="s">
        <v>70</v>
      </c>
      <c r="D177" s="69" t="s">
        <v>76</v>
      </c>
      <c r="E177" s="75" t="s">
        <v>333</v>
      </c>
      <c r="F177" s="96" t="s">
        <v>207</v>
      </c>
      <c r="G177" s="141">
        <v>76</v>
      </c>
      <c r="H177" s="114" t="str">
        <f t="shared" si="3"/>
        <v>Khá</v>
      </c>
      <c r="I177" s="46"/>
      <c r="J177" s="51"/>
      <c r="K177" s="51"/>
    </row>
    <row r="178" spans="1:11" s="52" customFormat="1" ht="15" customHeight="1">
      <c r="A178" s="2">
        <v>173</v>
      </c>
      <c r="B178" s="21">
        <v>7</v>
      </c>
      <c r="C178" s="68" t="s">
        <v>39</v>
      </c>
      <c r="D178" s="69" t="s">
        <v>112</v>
      </c>
      <c r="E178" s="75" t="s">
        <v>334</v>
      </c>
      <c r="F178" s="96" t="s">
        <v>207</v>
      </c>
      <c r="G178" s="141">
        <v>89</v>
      </c>
      <c r="H178" s="114" t="str">
        <f t="shared" si="3"/>
        <v>Tốt</v>
      </c>
      <c r="I178" s="46"/>
      <c r="J178" s="51"/>
      <c r="K178" s="51"/>
    </row>
    <row r="179" spans="1:11" s="52" customFormat="1" ht="15" customHeight="1">
      <c r="A179" s="2">
        <v>174</v>
      </c>
      <c r="B179" s="59">
        <v>8</v>
      </c>
      <c r="C179" s="60" t="s">
        <v>70</v>
      </c>
      <c r="D179" s="64" t="s">
        <v>393</v>
      </c>
      <c r="E179" s="75" t="s">
        <v>335</v>
      </c>
      <c r="F179" s="96" t="s">
        <v>207</v>
      </c>
      <c r="G179" s="140">
        <v>89</v>
      </c>
      <c r="H179" s="114" t="str">
        <f t="shared" si="3"/>
        <v>Tốt</v>
      </c>
      <c r="I179" s="46"/>
      <c r="J179" s="51"/>
      <c r="K179" s="51"/>
    </row>
    <row r="180" spans="1:11" s="52" customFormat="1" ht="15" customHeight="1">
      <c r="A180" s="2">
        <v>175</v>
      </c>
      <c r="B180" s="21">
        <v>9</v>
      </c>
      <c r="C180" s="60" t="s">
        <v>49</v>
      </c>
      <c r="D180" s="61" t="s">
        <v>82</v>
      </c>
      <c r="E180" s="75" t="s">
        <v>304</v>
      </c>
      <c r="F180" s="96" t="s">
        <v>207</v>
      </c>
      <c r="G180" s="140">
        <v>79</v>
      </c>
      <c r="H180" s="114" t="str">
        <f t="shared" si="3"/>
        <v>Khá</v>
      </c>
      <c r="I180" s="46"/>
      <c r="J180" s="51"/>
      <c r="K180" s="51"/>
    </row>
    <row r="181" spans="1:11" s="52" customFormat="1" ht="15" customHeight="1">
      <c r="A181" s="2">
        <v>176</v>
      </c>
      <c r="B181" s="59">
        <v>10</v>
      </c>
      <c r="C181" s="60" t="s">
        <v>169</v>
      </c>
      <c r="D181" s="64" t="s">
        <v>188</v>
      </c>
      <c r="E181" s="75" t="s">
        <v>336</v>
      </c>
      <c r="F181" s="96" t="s">
        <v>207</v>
      </c>
      <c r="G181" s="140">
        <v>82</v>
      </c>
      <c r="H181" s="114" t="str">
        <f>IF(G181&lt;30,"Kém",IF(G181&lt;=49,"Yếu",IF(G181&lt;=59,"TB",IF(G181&lt;=69,"TBK",IF(G181&lt;=79,"Khá",IF(G181&lt;=89,"Tốt","Xuất sắc"))))))</f>
        <v>Tốt</v>
      </c>
      <c r="I181" s="46"/>
      <c r="J181" s="51"/>
      <c r="K181" s="51"/>
    </row>
    <row r="182" spans="1:11" s="52" customFormat="1" ht="15" customHeight="1">
      <c r="A182" s="2">
        <v>177</v>
      </c>
      <c r="B182" s="21">
        <v>11</v>
      </c>
      <c r="C182" s="62" t="s">
        <v>6</v>
      </c>
      <c r="D182" s="64" t="s">
        <v>15</v>
      </c>
      <c r="E182" s="75" t="s">
        <v>337</v>
      </c>
      <c r="F182" s="96" t="s">
        <v>207</v>
      </c>
      <c r="G182" s="140">
        <v>82</v>
      </c>
      <c r="H182" s="114" t="str">
        <f t="shared" si="3"/>
        <v>Tốt</v>
      </c>
      <c r="I182" s="46"/>
      <c r="J182" s="51"/>
      <c r="K182" s="51"/>
    </row>
    <row r="183" spans="1:11" s="53" customFormat="1" ht="15" customHeight="1">
      <c r="A183" s="2">
        <v>178</v>
      </c>
      <c r="B183" s="59">
        <v>12</v>
      </c>
      <c r="C183" s="60" t="s">
        <v>70</v>
      </c>
      <c r="D183" s="61" t="s">
        <v>48</v>
      </c>
      <c r="E183" s="75" t="s">
        <v>338</v>
      </c>
      <c r="F183" s="96" t="s">
        <v>207</v>
      </c>
      <c r="G183" s="140">
        <v>77</v>
      </c>
      <c r="H183" s="114" t="str">
        <f t="shared" si="3"/>
        <v>Khá</v>
      </c>
      <c r="I183" s="46"/>
      <c r="J183" s="51"/>
      <c r="K183" s="51"/>
    </row>
    <row r="184" spans="1:11" s="52" customFormat="1" ht="15" customHeight="1">
      <c r="A184" s="2">
        <v>179</v>
      </c>
      <c r="B184" s="21">
        <v>13</v>
      </c>
      <c r="C184" s="62" t="s">
        <v>70</v>
      </c>
      <c r="D184" s="64" t="s">
        <v>48</v>
      </c>
      <c r="E184" s="75" t="s">
        <v>339</v>
      </c>
      <c r="F184" s="96" t="s">
        <v>207</v>
      </c>
      <c r="G184" s="140">
        <v>82</v>
      </c>
      <c r="H184" s="114" t="str">
        <f aca="true" t="shared" si="4" ref="H184:H190">IF(G184&lt;30,"Kém",IF(G184&lt;=49,"Yếu",IF(G184&lt;=59,"TB",IF(G184&lt;=69,"TBK",IF(G184&lt;=79,"Khá",IF(G184&lt;=89,"Tốt","Xuất sắc"))))))</f>
        <v>Tốt</v>
      </c>
      <c r="I184" s="46"/>
      <c r="J184" s="51"/>
      <c r="K184" s="51"/>
    </row>
    <row r="185" spans="1:11" s="52" customFormat="1" ht="15" customHeight="1">
      <c r="A185" s="2">
        <v>180</v>
      </c>
      <c r="B185" s="59">
        <v>14</v>
      </c>
      <c r="C185" s="60" t="s">
        <v>167</v>
      </c>
      <c r="D185" s="61" t="s">
        <v>18</v>
      </c>
      <c r="E185" s="75" t="s">
        <v>294</v>
      </c>
      <c r="F185" s="96" t="s">
        <v>207</v>
      </c>
      <c r="G185" s="140">
        <v>80</v>
      </c>
      <c r="H185" s="114" t="str">
        <f t="shared" si="4"/>
        <v>Tốt</v>
      </c>
      <c r="I185" s="46"/>
      <c r="J185" s="51"/>
      <c r="K185" s="51"/>
    </row>
    <row r="186" spans="1:11" s="52" customFormat="1" ht="15" customHeight="1">
      <c r="A186" s="2">
        <v>181</v>
      </c>
      <c r="B186" s="21">
        <v>15</v>
      </c>
      <c r="C186" s="60" t="s">
        <v>70</v>
      </c>
      <c r="D186" s="61" t="s">
        <v>57</v>
      </c>
      <c r="E186" s="75" t="s">
        <v>340</v>
      </c>
      <c r="F186" s="96" t="s">
        <v>207</v>
      </c>
      <c r="G186" s="140">
        <v>80</v>
      </c>
      <c r="H186" s="114" t="str">
        <f t="shared" si="4"/>
        <v>Tốt</v>
      </c>
      <c r="I186" s="46"/>
      <c r="J186" s="51"/>
      <c r="K186" s="51"/>
    </row>
    <row r="187" spans="1:11" s="52" customFormat="1" ht="15" customHeight="1">
      <c r="A187" s="2">
        <v>182</v>
      </c>
      <c r="B187" s="59">
        <v>16</v>
      </c>
      <c r="C187" s="60" t="s">
        <v>70</v>
      </c>
      <c r="D187" s="61" t="s">
        <v>71</v>
      </c>
      <c r="E187" s="75" t="s">
        <v>341</v>
      </c>
      <c r="F187" s="96" t="s">
        <v>207</v>
      </c>
      <c r="G187" s="140">
        <v>82</v>
      </c>
      <c r="H187" s="114" t="str">
        <f t="shared" si="4"/>
        <v>Tốt</v>
      </c>
      <c r="I187" s="46"/>
      <c r="J187" s="51"/>
      <c r="K187" s="51"/>
    </row>
    <row r="188" spans="1:11" s="52" customFormat="1" ht="15" customHeight="1">
      <c r="A188" s="2">
        <v>183</v>
      </c>
      <c r="B188" s="21">
        <v>17</v>
      </c>
      <c r="C188" s="60" t="s">
        <v>70</v>
      </c>
      <c r="D188" s="61" t="s">
        <v>41</v>
      </c>
      <c r="E188" s="75" t="s">
        <v>342</v>
      </c>
      <c r="F188" s="96" t="s">
        <v>207</v>
      </c>
      <c r="G188" s="142">
        <v>82</v>
      </c>
      <c r="H188" s="114" t="str">
        <f t="shared" si="4"/>
        <v>Tốt</v>
      </c>
      <c r="I188" s="46"/>
      <c r="J188" s="51"/>
      <c r="K188" s="51"/>
    </row>
    <row r="189" spans="1:11" s="52" customFormat="1" ht="15" customHeight="1">
      <c r="A189" s="2">
        <v>184</v>
      </c>
      <c r="B189" s="59">
        <v>18</v>
      </c>
      <c r="C189" s="60" t="s">
        <v>70</v>
      </c>
      <c r="D189" s="61" t="s">
        <v>44</v>
      </c>
      <c r="E189" s="30" t="s">
        <v>343</v>
      </c>
      <c r="F189" s="96" t="s">
        <v>207</v>
      </c>
      <c r="G189" s="140">
        <v>75</v>
      </c>
      <c r="H189" s="114" t="str">
        <f t="shared" si="4"/>
        <v>Khá</v>
      </c>
      <c r="I189" s="46"/>
      <c r="J189" s="51"/>
      <c r="K189" s="51"/>
    </row>
    <row r="190" spans="1:11" s="52" customFormat="1" ht="15" customHeight="1">
      <c r="A190" s="3">
        <v>185</v>
      </c>
      <c r="B190" s="106">
        <v>19</v>
      </c>
      <c r="C190" s="79" t="s">
        <v>96</v>
      </c>
      <c r="D190" s="80" t="s">
        <v>116</v>
      </c>
      <c r="E190" s="81" t="s">
        <v>344</v>
      </c>
      <c r="F190" s="97" t="s">
        <v>207</v>
      </c>
      <c r="G190" s="143">
        <v>77</v>
      </c>
      <c r="H190" s="115" t="str">
        <f t="shared" si="4"/>
        <v>Khá</v>
      </c>
      <c r="I190" s="83"/>
      <c r="J190" s="51"/>
      <c r="K190" s="51"/>
    </row>
    <row r="191" spans="1:13" ht="27.75" customHeight="1">
      <c r="A191" s="4"/>
      <c r="B191" s="10"/>
      <c r="C191" s="7"/>
      <c r="D191" s="5"/>
      <c r="E191" s="4"/>
      <c r="F191" s="203" t="s">
        <v>415</v>
      </c>
      <c r="G191" s="203"/>
      <c r="H191" s="203"/>
      <c r="I191" s="203"/>
      <c r="J191"/>
      <c r="K191"/>
      <c r="L191"/>
      <c r="M191"/>
    </row>
    <row r="192" spans="1:9" s="12" customFormat="1" ht="15.75" customHeight="1">
      <c r="A192" s="195" t="s">
        <v>214</v>
      </c>
      <c r="B192" s="195"/>
      <c r="C192" s="195"/>
      <c r="D192" s="195"/>
      <c r="E192" s="4"/>
      <c r="F192" s="195" t="s">
        <v>211</v>
      </c>
      <c r="G192" s="195"/>
      <c r="H192" s="195"/>
      <c r="I192" s="195"/>
    </row>
    <row r="193" spans="1:13" ht="15">
      <c r="A193" s="4"/>
      <c r="B193" s="10"/>
      <c r="C193" s="7"/>
      <c r="D193" s="5"/>
      <c r="E193" s="4"/>
      <c r="F193" s="4"/>
      <c r="G193" s="8"/>
      <c r="H193" s="6"/>
      <c r="I193"/>
      <c r="J193"/>
      <c r="K193"/>
      <c r="L193"/>
      <c r="M193"/>
    </row>
    <row r="194" spans="1:13" ht="15">
      <c r="A194" s="4"/>
      <c r="B194" s="10"/>
      <c r="C194" s="7"/>
      <c r="D194" s="5"/>
      <c r="E194" s="4"/>
      <c r="F194"/>
      <c r="G194"/>
      <c r="H194"/>
      <c r="I194"/>
      <c r="J194"/>
      <c r="K194"/>
      <c r="L194"/>
      <c r="M194"/>
    </row>
    <row r="195" spans="1:9" s="15" customFormat="1" ht="26.25" customHeight="1">
      <c r="A195" s="194" t="s">
        <v>212</v>
      </c>
      <c r="B195" s="194"/>
      <c r="C195" s="194"/>
      <c r="D195" s="194"/>
      <c r="E195" s="14"/>
      <c r="F195" s="194" t="s">
        <v>213</v>
      </c>
      <c r="G195" s="194"/>
      <c r="H195" s="194"/>
      <c r="I195" s="194"/>
    </row>
    <row r="196" spans="1:9" s="15" customFormat="1" ht="24" customHeight="1">
      <c r="A196" s="4"/>
      <c r="B196" s="84"/>
      <c r="C196" s="85"/>
      <c r="D196" s="86"/>
      <c r="E196" s="105"/>
      <c r="F196" s="86"/>
      <c r="G196" s="86"/>
      <c r="H196" s="86"/>
      <c r="I196" s="12"/>
    </row>
    <row r="197" spans="1:8" ht="15">
      <c r="A197" s="4"/>
      <c r="B197" s="84"/>
      <c r="C197" s="85"/>
      <c r="D197" s="86"/>
      <c r="E197" s="105"/>
      <c r="F197" s="86"/>
      <c r="G197" s="86"/>
      <c r="H197" s="86"/>
    </row>
    <row r="198" spans="1:8" ht="15">
      <c r="A198" s="4"/>
      <c r="C198" s="85"/>
      <c r="D198" s="86"/>
      <c r="E198" s="105"/>
      <c r="F198" s="86"/>
      <c r="G198" s="86"/>
      <c r="H198" s="86"/>
    </row>
    <row r="199" spans="1:8" ht="15">
      <c r="A199" s="4"/>
      <c r="C199" s="85"/>
      <c r="D199" s="86"/>
      <c r="E199" s="105"/>
      <c r="F199" s="86"/>
      <c r="G199" s="86"/>
      <c r="H199" s="86"/>
    </row>
    <row r="200" spans="1:8" ht="15">
      <c r="A200" s="4"/>
      <c r="C200" s="85"/>
      <c r="D200" s="86"/>
      <c r="E200" s="105"/>
      <c r="F200" s="86"/>
      <c r="G200" s="86"/>
      <c r="H200" s="86"/>
    </row>
    <row r="201" spans="1:8" ht="15">
      <c r="A201" s="4"/>
      <c r="C201" s="85"/>
      <c r="D201" s="86"/>
      <c r="E201" s="105"/>
      <c r="F201" s="86"/>
      <c r="G201" s="86"/>
      <c r="H201" s="86"/>
    </row>
    <row r="202" spans="1:8" ht="15">
      <c r="A202" s="4"/>
      <c r="C202" s="85"/>
      <c r="D202" s="86"/>
      <c r="E202" s="105"/>
      <c r="F202" s="86"/>
      <c r="G202" s="86"/>
      <c r="H202" s="86"/>
    </row>
    <row r="203" spans="1:8" ht="15">
      <c r="A203" s="4"/>
      <c r="C203" s="85"/>
      <c r="D203" s="86"/>
      <c r="E203" s="105"/>
      <c r="F203" s="86"/>
      <c r="G203" s="86"/>
      <c r="H203" s="86"/>
    </row>
    <row r="204" spans="1:8" ht="15">
      <c r="A204" s="4"/>
      <c r="C204" s="85"/>
      <c r="D204" s="86"/>
      <c r="E204" s="105"/>
      <c r="F204" s="86"/>
      <c r="G204" s="86"/>
      <c r="H204" s="86"/>
    </row>
    <row r="205" spans="1:8" ht="15">
      <c r="A205" s="4"/>
      <c r="C205" s="85"/>
      <c r="D205" s="86"/>
      <c r="E205" s="105"/>
      <c r="F205" s="86"/>
      <c r="G205" s="86"/>
      <c r="H205" s="86"/>
    </row>
    <row r="206" spans="1:8" ht="15">
      <c r="A206" s="4"/>
      <c r="C206" s="85"/>
      <c r="D206" s="86"/>
      <c r="E206" s="105"/>
      <c r="F206" s="86"/>
      <c r="G206" s="86"/>
      <c r="H206" s="86"/>
    </row>
    <row r="207" spans="1:8" ht="15">
      <c r="A207" s="4"/>
      <c r="C207" s="85"/>
      <c r="D207" s="86"/>
      <c r="E207" s="105"/>
      <c r="F207" s="86"/>
      <c r="G207" s="86"/>
      <c r="H207" s="86"/>
    </row>
    <row r="208" spans="1:8" ht="15">
      <c r="A208" s="4"/>
      <c r="C208" s="85"/>
      <c r="D208" s="86"/>
      <c r="E208" s="105"/>
      <c r="F208" s="86"/>
      <c r="G208" s="86"/>
      <c r="H208" s="86"/>
    </row>
    <row r="209" spans="1:8" ht="15">
      <c r="A209" s="4"/>
      <c r="C209" s="85"/>
      <c r="D209" s="86"/>
      <c r="E209" s="105"/>
      <c r="F209" s="86"/>
      <c r="G209" s="86"/>
      <c r="H209" s="86"/>
    </row>
    <row r="210" spans="1:8" ht="15">
      <c r="A210" s="4"/>
      <c r="C210" s="85"/>
      <c r="D210" s="86"/>
      <c r="E210" s="105"/>
      <c r="F210" s="86"/>
      <c r="G210" s="86"/>
      <c r="H210" s="86"/>
    </row>
    <row r="211" ht="15">
      <c r="A211" s="4"/>
    </row>
    <row r="212" ht="15">
      <c r="A212" s="4"/>
    </row>
    <row r="214" ht="94.5" customHeight="1"/>
  </sheetData>
  <sheetProtection/>
  <mergeCells count="11">
    <mergeCell ref="E2:I2"/>
    <mergeCell ref="A192:D192"/>
    <mergeCell ref="A195:D195"/>
    <mergeCell ref="F191:I191"/>
    <mergeCell ref="F192:I192"/>
    <mergeCell ref="F195:I195"/>
    <mergeCell ref="A1:D1"/>
    <mergeCell ref="A2:D2"/>
    <mergeCell ref="A3:D3"/>
    <mergeCell ref="A4:I4"/>
    <mergeCell ref="E1:I1"/>
  </mergeCells>
  <printOptions/>
  <pageMargins left="0.95" right="0" top="0.35" bottom="0.3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77">
      <selection activeCell="F196" sqref="F196"/>
    </sheetView>
  </sheetViews>
  <sheetFormatPr defaultColWidth="9.140625" defaultRowHeight="12.75"/>
  <cols>
    <col min="1" max="1" width="4.57421875" style="12" customWidth="1"/>
    <col min="2" max="2" width="5.28125" style="12" customWidth="1"/>
    <col min="3" max="3" width="15.00390625" style="12" customWidth="1"/>
    <col min="4" max="4" width="8.421875" style="12" customWidth="1"/>
    <col min="5" max="5" width="10.7109375" style="11" customWidth="1"/>
    <col min="6" max="6" width="7.421875" style="12" customWidth="1"/>
    <col min="7" max="7" width="4.8515625" style="12" customWidth="1"/>
    <col min="8" max="8" width="4.7109375" style="12" customWidth="1"/>
    <col min="9" max="9" width="5.57421875" style="12" customWidth="1"/>
    <col min="10" max="10" width="4.7109375" style="12" customWidth="1"/>
    <col min="11" max="11" width="8.00390625" style="12" customWidth="1"/>
    <col min="12" max="12" width="13.00390625" style="12" customWidth="1"/>
    <col min="13" max="14" width="9.140625" style="43" customWidth="1"/>
  </cols>
  <sheetData>
    <row r="1" spans="1:12" s="47" customFormat="1" ht="16.5">
      <c r="A1" s="198" t="s">
        <v>397</v>
      </c>
      <c r="B1" s="199"/>
      <c r="C1" s="199"/>
      <c r="D1" s="199"/>
      <c r="E1" s="206" t="s">
        <v>398</v>
      </c>
      <c r="F1" s="206"/>
      <c r="G1" s="206"/>
      <c r="H1" s="206"/>
      <c r="I1" s="206"/>
      <c r="J1" s="206"/>
      <c r="K1" s="206"/>
      <c r="L1" s="206"/>
    </row>
    <row r="2" spans="1:12" s="49" customFormat="1" ht="18.75">
      <c r="A2" s="200" t="s">
        <v>399</v>
      </c>
      <c r="B2" s="201"/>
      <c r="C2" s="201"/>
      <c r="D2" s="201"/>
      <c r="E2" s="202" t="s">
        <v>400</v>
      </c>
      <c r="F2" s="202"/>
      <c r="G2" s="202"/>
      <c r="H2" s="202"/>
      <c r="I2" s="202"/>
      <c r="J2" s="202"/>
      <c r="K2" s="202"/>
      <c r="L2" s="202"/>
    </row>
    <row r="3" spans="1:12" s="49" customFormat="1" ht="16.5" customHeight="1">
      <c r="A3" s="204" t="s">
        <v>401</v>
      </c>
      <c r="B3" s="205"/>
      <c r="C3" s="205"/>
      <c r="D3" s="205"/>
      <c r="E3" s="50"/>
      <c r="F3" s="50"/>
      <c r="L3" s="48"/>
    </row>
    <row r="4" spans="1:12" s="49" customFormat="1" ht="77.25" customHeight="1">
      <c r="A4" s="197" t="s">
        <v>409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4" s="38" customFormat="1" ht="33.75" customHeight="1">
      <c r="A5" s="34" t="s">
        <v>187</v>
      </c>
      <c r="B5" s="35" t="s">
        <v>388</v>
      </c>
      <c r="C5" s="36" t="s">
        <v>389</v>
      </c>
      <c r="D5" s="37" t="s">
        <v>390</v>
      </c>
      <c r="E5" s="54" t="s">
        <v>396</v>
      </c>
      <c r="F5" s="55" t="s">
        <v>217</v>
      </c>
      <c r="G5" s="55" t="s">
        <v>402</v>
      </c>
      <c r="H5" s="55" t="s">
        <v>218</v>
      </c>
      <c r="I5" s="55" t="s">
        <v>403</v>
      </c>
      <c r="J5" s="55" t="s">
        <v>404</v>
      </c>
      <c r="K5" s="55" t="s">
        <v>405</v>
      </c>
      <c r="L5" s="44" t="s">
        <v>394</v>
      </c>
      <c r="M5" s="42"/>
      <c r="N5" s="42"/>
    </row>
    <row r="6" spans="1:12" ht="15" customHeight="1">
      <c r="A6" s="1">
        <v>1</v>
      </c>
      <c r="B6" s="56">
        <v>1</v>
      </c>
      <c r="C6" s="57" t="s">
        <v>37</v>
      </c>
      <c r="D6" s="58" t="s">
        <v>3</v>
      </c>
      <c r="E6" s="31" t="s">
        <v>219</v>
      </c>
      <c r="F6" s="39" t="s">
        <v>220</v>
      </c>
      <c r="G6" s="98">
        <v>80</v>
      </c>
      <c r="H6" s="91">
        <v>82.5</v>
      </c>
      <c r="I6" s="16">
        <v>90</v>
      </c>
      <c r="J6" s="109">
        <f>(G6*1+H6*1.1+I6*1.2)/3.3</f>
        <v>84.46969696969697</v>
      </c>
      <c r="K6" s="22" t="str">
        <f>IF(J6&lt;30,"Kém",IF(J6&lt;=49,"Yếu",IF(J6&lt;=59,"TB",IF(J6&lt;=69,"TBK",IF(J6&lt;=79,"Khá",IF(J6&lt;=89,"Tốt","Xuất sắc"))))))</f>
        <v>Tốt</v>
      </c>
      <c r="L6" s="45"/>
    </row>
    <row r="7" spans="1:12" ht="15" customHeight="1">
      <c r="A7" s="2">
        <v>2</v>
      </c>
      <c r="B7" s="59">
        <v>2</v>
      </c>
      <c r="C7" s="60" t="s">
        <v>70</v>
      </c>
      <c r="D7" s="61" t="s">
        <v>27</v>
      </c>
      <c r="E7" s="28" t="s">
        <v>221</v>
      </c>
      <c r="F7" s="40" t="s">
        <v>220</v>
      </c>
      <c r="G7" s="99">
        <v>80</v>
      </c>
      <c r="H7" s="92">
        <v>80</v>
      </c>
      <c r="I7" s="120">
        <v>80</v>
      </c>
      <c r="J7" s="131">
        <f aca="true" t="shared" si="0" ref="J7:J69">(G7*1+H7*1.1+I7*1.2)/3.3</f>
        <v>80</v>
      </c>
      <c r="K7" s="23" t="str">
        <f aca="true" t="shared" si="1" ref="K7:K69">IF(J7&lt;30,"Kém",IF(J7&lt;=49,"Yếu",IF(J7&lt;=59,"TB",IF(J7&lt;=69,"TBK",IF(J7&lt;=79,"Khá",IF(J7&lt;=89,"Tốt","Xuất sắc"))))))</f>
        <v>Tốt</v>
      </c>
      <c r="L7" s="46"/>
    </row>
    <row r="8" spans="1:12" ht="15" customHeight="1">
      <c r="A8" s="2">
        <v>3</v>
      </c>
      <c r="B8" s="59">
        <v>3</v>
      </c>
      <c r="C8" s="62" t="s">
        <v>10</v>
      </c>
      <c r="D8" s="63" t="s">
        <v>81</v>
      </c>
      <c r="E8" s="28" t="s">
        <v>223</v>
      </c>
      <c r="F8" s="40" t="s">
        <v>220</v>
      </c>
      <c r="G8" s="99">
        <v>52</v>
      </c>
      <c r="H8" s="92">
        <v>50</v>
      </c>
      <c r="I8" s="19">
        <v>80</v>
      </c>
      <c r="J8" s="131">
        <f t="shared" si="0"/>
        <v>61.515151515151516</v>
      </c>
      <c r="K8" s="23" t="str">
        <f t="shared" si="1"/>
        <v>TBK</v>
      </c>
      <c r="L8" s="46"/>
    </row>
    <row r="9" spans="1:12" ht="15" customHeight="1">
      <c r="A9" s="2">
        <v>4</v>
      </c>
      <c r="B9" s="59">
        <v>4</v>
      </c>
      <c r="C9" s="62" t="s">
        <v>84</v>
      </c>
      <c r="D9" s="64" t="s">
        <v>87</v>
      </c>
      <c r="E9" s="28" t="s">
        <v>224</v>
      </c>
      <c r="F9" s="40" t="s">
        <v>220</v>
      </c>
      <c r="G9" s="99">
        <v>50.5</v>
      </c>
      <c r="H9" s="92">
        <v>51.5</v>
      </c>
      <c r="I9" s="19">
        <v>79</v>
      </c>
      <c r="J9" s="131">
        <f t="shared" si="0"/>
        <v>61.196969696969695</v>
      </c>
      <c r="K9" s="23" t="str">
        <f t="shared" si="1"/>
        <v>TBK</v>
      </c>
      <c r="L9" s="46"/>
    </row>
    <row r="10" spans="1:12" ht="15" customHeight="1">
      <c r="A10" s="2">
        <v>5</v>
      </c>
      <c r="B10" s="59">
        <v>5</v>
      </c>
      <c r="C10" s="60" t="s">
        <v>70</v>
      </c>
      <c r="D10" s="61" t="s">
        <v>146</v>
      </c>
      <c r="E10" s="28" t="s">
        <v>225</v>
      </c>
      <c r="F10" s="40" t="s">
        <v>220</v>
      </c>
      <c r="G10" s="99">
        <v>78.5</v>
      </c>
      <c r="H10" s="92">
        <v>77.5</v>
      </c>
      <c r="I10" s="19">
        <v>80</v>
      </c>
      <c r="J10" s="131">
        <v>79</v>
      </c>
      <c r="K10" s="23" t="str">
        <f t="shared" si="1"/>
        <v>Khá</v>
      </c>
      <c r="L10" s="46"/>
    </row>
    <row r="11" spans="1:12" ht="15" customHeight="1">
      <c r="A11" s="2">
        <v>6</v>
      </c>
      <c r="B11" s="59">
        <v>6</v>
      </c>
      <c r="C11" s="60" t="s">
        <v>23</v>
      </c>
      <c r="D11" s="61" t="s">
        <v>112</v>
      </c>
      <c r="E11" s="28" t="s">
        <v>226</v>
      </c>
      <c r="F11" s="40" t="s">
        <v>220</v>
      </c>
      <c r="G11" s="99">
        <v>51.5</v>
      </c>
      <c r="H11" s="92">
        <v>51</v>
      </c>
      <c r="I11" s="19">
        <v>70</v>
      </c>
      <c r="J11" s="131">
        <f t="shared" si="0"/>
        <v>58.06060606060606</v>
      </c>
      <c r="K11" s="23" t="str">
        <f t="shared" si="1"/>
        <v>TB</v>
      </c>
      <c r="L11" s="46"/>
    </row>
    <row r="12" spans="1:12" ht="15" customHeight="1">
      <c r="A12" s="2">
        <v>7</v>
      </c>
      <c r="B12" s="59">
        <v>7</v>
      </c>
      <c r="C12" s="62" t="s">
        <v>143</v>
      </c>
      <c r="D12" s="64" t="s">
        <v>2</v>
      </c>
      <c r="E12" s="28" t="s">
        <v>227</v>
      </c>
      <c r="F12" s="40" t="s">
        <v>220</v>
      </c>
      <c r="G12" s="99">
        <v>57</v>
      </c>
      <c r="H12" s="92">
        <v>68</v>
      </c>
      <c r="I12" s="19">
        <v>80</v>
      </c>
      <c r="J12" s="131">
        <v>69</v>
      </c>
      <c r="K12" s="23" t="str">
        <f>IF(J12&lt;30,"Kém",IF(J12&lt;=49,"Yếu",IF(J12&lt;=59,"TB",IF(J12&lt;=69,"TBK",IF(J12&lt;=79,"Khá",IF(J12&lt;=89,"Tốt","Xuất sắc"))))))</f>
        <v>TBK</v>
      </c>
      <c r="L12" s="46"/>
    </row>
    <row r="13" spans="1:12" ht="15" customHeight="1">
      <c r="A13" s="2">
        <v>8</v>
      </c>
      <c r="B13" s="59">
        <v>8</v>
      </c>
      <c r="C13" s="60" t="s">
        <v>153</v>
      </c>
      <c r="D13" s="61" t="s">
        <v>154</v>
      </c>
      <c r="E13" s="28" t="s">
        <v>228</v>
      </c>
      <c r="F13" s="40" t="s">
        <v>220</v>
      </c>
      <c r="G13" s="99">
        <v>55.5</v>
      </c>
      <c r="H13" s="92">
        <v>54.5</v>
      </c>
      <c r="I13" s="19">
        <v>79</v>
      </c>
      <c r="J13" s="131">
        <f t="shared" si="0"/>
        <v>63.71212121212122</v>
      </c>
      <c r="K13" s="23" t="str">
        <f t="shared" si="1"/>
        <v>TBK</v>
      </c>
      <c r="L13" s="46"/>
    </row>
    <row r="14" spans="1:12" ht="15" customHeight="1">
      <c r="A14" s="2">
        <v>9</v>
      </c>
      <c r="B14" s="59">
        <v>9</v>
      </c>
      <c r="C14" s="60" t="s">
        <v>39</v>
      </c>
      <c r="D14" s="64" t="s">
        <v>102</v>
      </c>
      <c r="E14" s="28" t="s">
        <v>229</v>
      </c>
      <c r="F14" s="40" t="s">
        <v>220</v>
      </c>
      <c r="G14" s="99">
        <v>66.5</v>
      </c>
      <c r="H14" s="92">
        <v>62.5</v>
      </c>
      <c r="I14" s="19">
        <v>70</v>
      </c>
      <c r="J14" s="131">
        <f t="shared" si="0"/>
        <v>66.43939393939394</v>
      </c>
      <c r="K14" s="23" t="str">
        <f t="shared" si="1"/>
        <v>TBK</v>
      </c>
      <c r="L14" s="46"/>
    </row>
    <row r="15" spans="1:12" ht="15" customHeight="1">
      <c r="A15" s="2">
        <v>10</v>
      </c>
      <c r="B15" s="59">
        <v>10</v>
      </c>
      <c r="C15" s="60" t="s">
        <v>99</v>
      </c>
      <c r="D15" s="64" t="s">
        <v>106</v>
      </c>
      <c r="E15" s="28" t="s">
        <v>230</v>
      </c>
      <c r="F15" s="40" t="s">
        <v>220</v>
      </c>
      <c r="G15" s="99">
        <v>78</v>
      </c>
      <c r="H15" s="92">
        <v>74</v>
      </c>
      <c r="I15" s="19">
        <v>80</v>
      </c>
      <c r="J15" s="131">
        <f t="shared" si="0"/>
        <v>77.3939393939394</v>
      </c>
      <c r="K15" s="23" t="str">
        <f t="shared" si="1"/>
        <v>Khá</v>
      </c>
      <c r="L15" s="46"/>
    </row>
    <row r="16" spans="1:12" ht="15" customHeight="1">
      <c r="A16" s="2">
        <v>11</v>
      </c>
      <c r="B16" s="59">
        <v>11</v>
      </c>
      <c r="C16" s="65" t="s">
        <v>93</v>
      </c>
      <c r="D16" s="64" t="s">
        <v>106</v>
      </c>
      <c r="E16" s="28" t="s">
        <v>391</v>
      </c>
      <c r="F16" s="40" t="s">
        <v>220</v>
      </c>
      <c r="G16" s="99">
        <v>87</v>
      </c>
      <c r="H16" s="92">
        <v>78</v>
      </c>
      <c r="I16" s="19">
        <v>80</v>
      </c>
      <c r="J16" s="131">
        <f t="shared" si="0"/>
        <v>81.45454545454547</v>
      </c>
      <c r="K16" s="23" t="str">
        <f t="shared" si="1"/>
        <v>Tốt</v>
      </c>
      <c r="L16" s="46"/>
    </row>
    <row r="17" spans="1:12" ht="15" customHeight="1">
      <c r="A17" s="2">
        <v>12</v>
      </c>
      <c r="B17" s="59">
        <v>12</v>
      </c>
      <c r="C17" s="60" t="s">
        <v>95</v>
      </c>
      <c r="D17" s="61" t="s">
        <v>185</v>
      </c>
      <c r="E17" s="28" t="s">
        <v>231</v>
      </c>
      <c r="F17" s="40" t="s">
        <v>220</v>
      </c>
      <c r="G17" s="99">
        <v>78.5</v>
      </c>
      <c r="H17" s="92">
        <v>69</v>
      </c>
      <c r="I17" s="19">
        <v>80</v>
      </c>
      <c r="J17" s="131">
        <f t="shared" si="0"/>
        <v>75.87878787878789</v>
      </c>
      <c r="K17" s="23" t="str">
        <f t="shared" si="1"/>
        <v>Khá</v>
      </c>
      <c r="L17" s="46"/>
    </row>
    <row r="18" spans="1:12" ht="15" customHeight="1">
      <c r="A18" s="2">
        <v>13</v>
      </c>
      <c r="B18" s="59">
        <v>13</v>
      </c>
      <c r="C18" s="62" t="s">
        <v>70</v>
      </c>
      <c r="D18" s="64" t="s">
        <v>82</v>
      </c>
      <c r="E18" s="28" t="s">
        <v>232</v>
      </c>
      <c r="F18" s="40" t="s">
        <v>220</v>
      </c>
      <c r="G18" s="99">
        <v>78</v>
      </c>
      <c r="H18" s="92">
        <v>76</v>
      </c>
      <c r="I18" s="19">
        <v>85</v>
      </c>
      <c r="J18" s="131">
        <f t="shared" si="0"/>
        <v>79.87878787878789</v>
      </c>
      <c r="K18" s="23" t="str">
        <f t="shared" si="1"/>
        <v>Tốt</v>
      </c>
      <c r="L18" s="46"/>
    </row>
    <row r="19" spans="1:12" ht="15" customHeight="1">
      <c r="A19" s="2">
        <v>14</v>
      </c>
      <c r="B19" s="59">
        <v>14</v>
      </c>
      <c r="C19" s="66" t="s">
        <v>119</v>
      </c>
      <c r="D19" s="67" t="s">
        <v>174</v>
      </c>
      <c r="E19" s="28" t="s">
        <v>233</v>
      </c>
      <c r="F19" s="40" t="s">
        <v>220</v>
      </c>
      <c r="G19" s="100">
        <v>69</v>
      </c>
      <c r="H19" s="93">
        <v>62.5</v>
      </c>
      <c r="I19" s="19">
        <v>79</v>
      </c>
      <c r="J19" s="131">
        <f t="shared" si="0"/>
        <v>70.46969696969698</v>
      </c>
      <c r="K19" s="23" t="str">
        <f t="shared" si="1"/>
        <v>Khá</v>
      </c>
      <c r="L19" s="46"/>
    </row>
    <row r="20" spans="1:12" ht="15" customHeight="1">
      <c r="A20" s="2">
        <v>15</v>
      </c>
      <c r="B20" s="59">
        <v>15</v>
      </c>
      <c r="C20" s="60" t="s">
        <v>200</v>
      </c>
      <c r="D20" s="61" t="s">
        <v>73</v>
      </c>
      <c r="E20" s="28" t="s">
        <v>234</v>
      </c>
      <c r="F20" s="40" t="s">
        <v>220</v>
      </c>
      <c r="G20" s="99">
        <v>63.5</v>
      </c>
      <c r="H20" s="92">
        <v>54.5</v>
      </c>
      <c r="I20" s="19">
        <v>80</v>
      </c>
      <c r="J20" s="131">
        <f t="shared" si="0"/>
        <v>66.5</v>
      </c>
      <c r="K20" s="23" t="str">
        <f t="shared" si="1"/>
        <v>TBK</v>
      </c>
      <c r="L20" s="46"/>
    </row>
    <row r="21" spans="1:12" ht="15" customHeight="1">
      <c r="A21" s="2">
        <v>16</v>
      </c>
      <c r="B21" s="59">
        <v>16</v>
      </c>
      <c r="C21" s="60" t="s">
        <v>50</v>
      </c>
      <c r="D21" s="61" t="s">
        <v>115</v>
      </c>
      <c r="E21" s="28" t="s">
        <v>232</v>
      </c>
      <c r="F21" s="40" t="s">
        <v>220</v>
      </c>
      <c r="G21" s="99">
        <v>63</v>
      </c>
      <c r="H21" s="92">
        <v>60</v>
      </c>
      <c r="I21" s="19">
        <v>70</v>
      </c>
      <c r="J21" s="131">
        <f t="shared" si="0"/>
        <v>64.54545454545455</v>
      </c>
      <c r="K21" s="23" t="str">
        <f t="shared" si="1"/>
        <v>TBK</v>
      </c>
      <c r="L21" s="46"/>
    </row>
    <row r="22" spans="1:12" ht="15" customHeight="1">
      <c r="A22" s="2">
        <v>17</v>
      </c>
      <c r="B22" s="59">
        <v>17</v>
      </c>
      <c r="C22" s="60" t="s">
        <v>5</v>
      </c>
      <c r="D22" s="61" t="s">
        <v>4</v>
      </c>
      <c r="E22" s="28" t="s">
        <v>235</v>
      </c>
      <c r="F22" s="40" t="s">
        <v>220</v>
      </c>
      <c r="G22" s="99">
        <v>63.5</v>
      </c>
      <c r="H22" s="92">
        <v>61.5</v>
      </c>
      <c r="I22" s="19">
        <v>78</v>
      </c>
      <c r="J22" s="131">
        <f t="shared" si="0"/>
        <v>68.10606060606061</v>
      </c>
      <c r="K22" s="23" t="str">
        <f t="shared" si="1"/>
        <v>TBK</v>
      </c>
      <c r="L22" s="46"/>
    </row>
    <row r="23" spans="1:12" ht="15" customHeight="1">
      <c r="A23" s="2">
        <v>18</v>
      </c>
      <c r="B23" s="59">
        <v>18</v>
      </c>
      <c r="C23" s="60" t="s">
        <v>25</v>
      </c>
      <c r="D23" s="61" t="s">
        <v>20</v>
      </c>
      <c r="E23" s="28" t="s">
        <v>236</v>
      </c>
      <c r="F23" s="40" t="s">
        <v>220</v>
      </c>
      <c r="G23" s="99">
        <v>63.5</v>
      </c>
      <c r="H23" s="92">
        <v>65</v>
      </c>
      <c r="I23" s="19">
        <v>79</v>
      </c>
      <c r="J23" s="131">
        <f t="shared" si="0"/>
        <v>69.63636363636364</v>
      </c>
      <c r="K23" s="23" t="str">
        <f t="shared" si="1"/>
        <v>Khá</v>
      </c>
      <c r="L23" s="46"/>
    </row>
    <row r="24" spans="1:12" ht="15" customHeight="1">
      <c r="A24" s="2">
        <v>19</v>
      </c>
      <c r="B24" s="59">
        <v>19</v>
      </c>
      <c r="C24" s="60" t="s">
        <v>22</v>
      </c>
      <c r="D24" s="61" t="s">
        <v>16</v>
      </c>
      <c r="E24" s="28" t="s">
        <v>237</v>
      </c>
      <c r="F24" s="40" t="s">
        <v>220</v>
      </c>
      <c r="G24" s="99">
        <v>62</v>
      </c>
      <c r="H24" s="92">
        <v>62.5</v>
      </c>
      <c r="I24" s="19">
        <v>75</v>
      </c>
      <c r="J24" s="131">
        <f t="shared" si="0"/>
        <v>66.89393939393939</v>
      </c>
      <c r="K24" s="23" t="str">
        <f t="shared" si="1"/>
        <v>TBK</v>
      </c>
      <c r="L24" s="46"/>
    </row>
    <row r="25" spans="1:12" ht="15" customHeight="1">
      <c r="A25" s="2">
        <v>20</v>
      </c>
      <c r="B25" s="59">
        <v>20</v>
      </c>
      <c r="C25" s="60" t="s">
        <v>50</v>
      </c>
      <c r="D25" s="61" t="s">
        <v>173</v>
      </c>
      <c r="E25" s="28" t="s">
        <v>238</v>
      </c>
      <c r="F25" s="40" t="s">
        <v>220</v>
      </c>
      <c r="G25" s="99">
        <v>62</v>
      </c>
      <c r="H25" s="92">
        <v>58</v>
      </c>
      <c r="I25" s="19">
        <v>78</v>
      </c>
      <c r="J25" s="131">
        <f t="shared" si="0"/>
        <v>66.48484848484848</v>
      </c>
      <c r="K25" s="23" t="str">
        <f t="shared" si="1"/>
        <v>TBK</v>
      </c>
      <c r="L25" s="46"/>
    </row>
    <row r="26" spans="1:12" ht="15" customHeight="1">
      <c r="A26" s="2">
        <v>21</v>
      </c>
      <c r="B26" s="59">
        <v>21</v>
      </c>
      <c r="C26" s="17" t="s">
        <v>249</v>
      </c>
      <c r="D26" s="18" t="s">
        <v>250</v>
      </c>
      <c r="E26" s="28" t="s">
        <v>239</v>
      </c>
      <c r="F26" s="40" t="s">
        <v>220</v>
      </c>
      <c r="G26" s="99">
        <v>69.5</v>
      </c>
      <c r="H26" s="94">
        <v>65.5</v>
      </c>
      <c r="I26" s="19">
        <v>70</v>
      </c>
      <c r="J26" s="131">
        <f t="shared" si="0"/>
        <v>68.34848484848486</v>
      </c>
      <c r="K26" s="23" t="str">
        <f t="shared" si="1"/>
        <v>TBK</v>
      </c>
      <c r="L26" s="46"/>
    </row>
    <row r="27" spans="1:12" ht="15" customHeight="1">
      <c r="A27" s="2">
        <v>22</v>
      </c>
      <c r="B27" s="59">
        <v>22</v>
      </c>
      <c r="C27" s="60" t="s">
        <v>156</v>
      </c>
      <c r="D27" s="61" t="s">
        <v>79</v>
      </c>
      <c r="E27" s="28" t="s">
        <v>240</v>
      </c>
      <c r="F27" s="40" t="s">
        <v>220</v>
      </c>
      <c r="G27" s="99">
        <v>59.5</v>
      </c>
      <c r="H27" s="92">
        <v>60.5</v>
      </c>
      <c r="I27" s="19">
        <v>76</v>
      </c>
      <c r="J27" s="131">
        <f t="shared" si="0"/>
        <v>65.83333333333334</v>
      </c>
      <c r="K27" s="23" t="str">
        <f t="shared" si="1"/>
        <v>TBK</v>
      </c>
      <c r="L27" s="46"/>
    </row>
    <row r="28" spans="1:12" ht="15" customHeight="1">
      <c r="A28" s="2">
        <v>23</v>
      </c>
      <c r="B28" s="59">
        <v>23</v>
      </c>
      <c r="C28" s="60" t="s">
        <v>63</v>
      </c>
      <c r="D28" s="61" t="s">
        <v>61</v>
      </c>
      <c r="E28" s="28" t="s">
        <v>241</v>
      </c>
      <c r="F28" s="40" t="s">
        <v>220</v>
      </c>
      <c r="G28" s="99">
        <v>63</v>
      </c>
      <c r="H28" s="92">
        <v>51.5</v>
      </c>
      <c r="I28" s="19">
        <v>70</v>
      </c>
      <c r="J28" s="131">
        <f t="shared" si="0"/>
        <v>61.71212121212122</v>
      </c>
      <c r="K28" s="23" t="str">
        <f t="shared" si="1"/>
        <v>TBK</v>
      </c>
      <c r="L28" s="46"/>
    </row>
    <row r="29" spans="1:12" ht="15" customHeight="1">
      <c r="A29" s="2">
        <v>24</v>
      </c>
      <c r="B29" s="59">
        <v>24</v>
      </c>
      <c r="C29" s="62" t="s">
        <v>22</v>
      </c>
      <c r="D29" s="64" t="s">
        <v>38</v>
      </c>
      <c r="E29" s="28" t="s">
        <v>242</v>
      </c>
      <c r="F29" s="40" t="s">
        <v>220</v>
      </c>
      <c r="G29" s="99">
        <v>50</v>
      </c>
      <c r="H29" s="92">
        <v>69</v>
      </c>
      <c r="I29" s="19">
        <v>70</v>
      </c>
      <c r="J29" s="131">
        <f t="shared" si="0"/>
        <v>63.60606060606061</v>
      </c>
      <c r="K29" s="23" t="str">
        <f t="shared" si="1"/>
        <v>TBK</v>
      </c>
      <c r="L29" s="46"/>
    </row>
    <row r="30" spans="1:12" ht="15" customHeight="1">
      <c r="A30" s="2">
        <v>25</v>
      </c>
      <c r="B30" s="59">
        <v>25</v>
      </c>
      <c r="C30" s="60" t="s">
        <v>0</v>
      </c>
      <c r="D30" s="61" t="s">
        <v>75</v>
      </c>
      <c r="E30" s="28" t="s">
        <v>243</v>
      </c>
      <c r="F30" s="40" t="s">
        <v>220</v>
      </c>
      <c r="G30" s="99">
        <v>78</v>
      </c>
      <c r="H30" s="92">
        <v>81</v>
      </c>
      <c r="I30" s="19">
        <v>83</v>
      </c>
      <c r="J30" s="131">
        <f t="shared" si="0"/>
        <v>80.81818181818184</v>
      </c>
      <c r="K30" s="23" t="str">
        <f t="shared" si="1"/>
        <v>Tốt</v>
      </c>
      <c r="L30" s="46"/>
    </row>
    <row r="31" spans="1:12" ht="15" customHeight="1">
      <c r="A31" s="2">
        <v>26</v>
      </c>
      <c r="B31" s="59">
        <v>26</v>
      </c>
      <c r="C31" s="60" t="s">
        <v>25</v>
      </c>
      <c r="D31" s="61" t="s">
        <v>34</v>
      </c>
      <c r="E31" s="28" t="s">
        <v>244</v>
      </c>
      <c r="F31" s="40" t="s">
        <v>220</v>
      </c>
      <c r="G31" s="99">
        <v>76.5</v>
      </c>
      <c r="H31" s="92">
        <v>67.5</v>
      </c>
      <c r="I31" s="19">
        <v>76</v>
      </c>
      <c r="J31" s="131">
        <f t="shared" si="0"/>
        <v>73.31818181818181</v>
      </c>
      <c r="K31" s="23" t="str">
        <f t="shared" si="1"/>
        <v>Khá</v>
      </c>
      <c r="L31" s="46"/>
    </row>
    <row r="32" spans="1:12" ht="15" customHeight="1">
      <c r="A32" s="2">
        <v>27</v>
      </c>
      <c r="B32" s="59">
        <v>27</v>
      </c>
      <c r="C32" s="60" t="s">
        <v>157</v>
      </c>
      <c r="D32" s="61" t="s">
        <v>28</v>
      </c>
      <c r="E32" s="28" t="s">
        <v>221</v>
      </c>
      <c r="F32" s="40" t="s">
        <v>220</v>
      </c>
      <c r="G32" s="99">
        <v>83</v>
      </c>
      <c r="H32" s="92">
        <v>78.5</v>
      </c>
      <c r="I32" s="19">
        <v>80</v>
      </c>
      <c r="J32" s="131">
        <f t="shared" si="0"/>
        <v>80.40909090909092</v>
      </c>
      <c r="K32" s="23" t="str">
        <f t="shared" si="1"/>
        <v>Tốt</v>
      </c>
      <c r="L32" s="46"/>
    </row>
    <row r="33" spans="1:12" ht="15" customHeight="1">
      <c r="A33" s="2">
        <v>28</v>
      </c>
      <c r="B33" s="59">
        <v>28</v>
      </c>
      <c r="C33" s="60" t="s">
        <v>132</v>
      </c>
      <c r="D33" s="64" t="s">
        <v>103</v>
      </c>
      <c r="E33" s="28" t="s">
        <v>245</v>
      </c>
      <c r="F33" s="40" t="s">
        <v>220</v>
      </c>
      <c r="G33" s="99">
        <v>68</v>
      </c>
      <c r="H33" s="92">
        <v>59</v>
      </c>
      <c r="I33" s="19">
        <v>74</v>
      </c>
      <c r="J33" s="131">
        <f t="shared" si="0"/>
        <v>67.18181818181819</v>
      </c>
      <c r="K33" s="23" t="str">
        <f t="shared" si="1"/>
        <v>TBK</v>
      </c>
      <c r="L33" s="46"/>
    </row>
    <row r="34" spans="1:12" ht="15" customHeight="1">
      <c r="A34" s="2">
        <v>29</v>
      </c>
      <c r="B34" s="59">
        <v>29</v>
      </c>
      <c r="C34" s="62" t="s">
        <v>39</v>
      </c>
      <c r="D34" s="64" t="s">
        <v>147</v>
      </c>
      <c r="E34" s="28" t="s">
        <v>246</v>
      </c>
      <c r="F34" s="40" t="s">
        <v>220</v>
      </c>
      <c r="G34" s="99">
        <v>55</v>
      </c>
      <c r="H34" s="92">
        <v>60</v>
      </c>
      <c r="I34" s="19">
        <v>76</v>
      </c>
      <c r="J34" s="131">
        <f t="shared" si="0"/>
        <v>64.3030303030303</v>
      </c>
      <c r="K34" s="23" t="str">
        <f t="shared" si="1"/>
        <v>TBK</v>
      </c>
      <c r="L34" s="46"/>
    </row>
    <row r="35" spans="1:12" ht="15" customHeight="1">
      <c r="A35" s="2">
        <v>30</v>
      </c>
      <c r="B35" s="59">
        <v>30</v>
      </c>
      <c r="C35" s="68" t="s">
        <v>92</v>
      </c>
      <c r="D35" s="69" t="s">
        <v>193</v>
      </c>
      <c r="E35" s="28" t="s">
        <v>247</v>
      </c>
      <c r="F35" s="40" t="s">
        <v>220</v>
      </c>
      <c r="G35" s="100">
        <v>86</v>
      </c>
      <c r="H35" s="93">
        <v>82.5</v>
      </c>
      <c r="I35" s="19">
        <v>86</v>
      </c>
      <c r="J35" s="131">
        <f t="shared" si="0"/>
        <v>84.83333333333333</v>
      </c>
      <c r="K35" s="23" t="str">
        <f t="shared" si="1"/>
        <v>Tốt</v>
      </c>
      <c r="L35" s="46"/>
    </row>
    <row r="36" spans="1:12" ht="15" customHeight="1">
      <c r="A36" s="2">
        <v>31</v>
      </c>
      <c r="B36" s="59">
        <v>1</v>
      </c>
      <c r="C36" s="66" t="s">
        <v>70</v>
      </c>
      <c r="D36" s="67" t="s">
        <v>109</v>
      </c>
      <c r="E36" s="32" t="s">
        <v>257</v>
      </c>
      <c r="F36" s="41" t="s">
        <v>205</v>
      </c>
      <c r="G36" s="100">
        <v>64.5</v>
      </c>
      <c r="H36" s="93">
        <v>63.5</v>
      </c>
      <c r="I36" s="19">
        <v>75</v>
      </c>
      <c r="J36" s="131">
        <f t="shared" si="0"/>
        <v>67.9848484848485</v>
      </c>
      <c r="K36" s="23" t="str">
        <f t="shared" si="1"/>
        <v>TBK</v>
      </c>
      <c r="L36" s="46"/>
    </row>
    <row r="37" spans="1:12" ht="15" customHeight="1">
      <c r="A37" s="2">
        <v>32</v>
      </c>
      <c r="B37" s="59">
        <v>2</v>
      </c>
      <c r="C37" s="66" t="s">
        <v>121</v>
      </c>
      <c r="D37" s="70" t="s">
        <v>78</v>
      </c>
      <c r="E37" s="32" t="s">
        <v>355</v>
      </c>
      <c r="F37" s="41" t="s">
        <v>205</v>
      </c>
      <c r="G37" s="100">
        <v>70.5</v>
      </c>
      <c r="H37" s="93">
        <v>68</v>
      </c>
      <c r="I37" s="120">
        <v>79</v>
      </c>
      <c r="J37" s="131">
        <f t="shared" si="0"/>
        <v>72.75757575757576</v>
      </c>
      <c r="K37" s="23" t="str">
        <f t="shared" si="1"/>
        <v>Khá</v>
      </c>
      <c r="L37" s="46"/>
    </row>
    <row r="38" spans="1:12" ht="15" customHeight="1">
      <c r="A38" s="2">
        <v>33</v>
      </c>
      <c r="B38" s="59">
        <v>3</v>
      </c>
      <c r="C38" s="66" t="s">
        <v>39</v>
      </c>
      <c r="D38" s="70" t="s">
        <v>31</v>
      </c>
      <c r="E38" s="32" t="s">
        <v>356</v>
      </c>
      <c r="F38" s="41" t="s">
        <v>205</v>
      </c>
      <c r="G38" s="100">
        <v>61.5</v>
      </c>
      <c r="H38" s="93">
        <v>60.5</v>
      </c>
      <c r="I38" s="19">
        <v>73</v>
      </c>
      <c r="J38" s="131">
        <f t="shared" si="0"/>
        <v>65.34848484848486</v>
      </c>
      <c r="K38" s="23" t="str">
        <f t="shared" si="1"/>
        <v>TBK</v>
      </c>
      <c r="L38" s="46"/>
    </row>
    <row r="39" spans="1:12" ht="15" customHeight="1">
      <c r="A39" s="2">
        <v>34</v>
      </c>
      <c r="B39" s="59">
        <v>4</v>
      </c>
      <c r="C39" s="68" t="s">
        <v>74</v>
      </c>
      <c r="D39" s="69" t="s">
        <v>80</v>
      </c>
      <c r="E39" s="32" t="s">
        <v>357</v>
      </c>
      <c r="F39" s="41" t="s">
        <v>205</v>
      </c>
      <c r="G39" s="100">
        <v>54</v>
      </c>
      <c r="H39" s="93">
        <v>52</v>
      </c>
      <c r="I39" s="19">
        <v>70</v>
      </c>
      <c r="J39" s="131">
        <v>59</v>
      </c>
      <c r="K39" s="23" t="str">
        <f t="shared" si="1"/>
        <v>TB</v>
      </c>
      <c r="L39" s="46"/>
    </row>
    <row r="40" spans="1:12" ht="15" customHeight="1">
      <c r="A40" s="2">
        <v>35</v>
      </c>
      <c r="B40" s="59">
        <v>5</v>
      </c>
      <c r="C40" s="66" t="s">
        <v>17</v>
      </c>
      <c r="D40" s="67" t="s">
        <v>191</v>
      </c>
      <c r="E40" s="32" t="s">
        <v>358</v>
      </c>
      <c r="F40" s="41" t="s">
        <v>205</v>
      </c>
      <c r="G40" s="100">
        <v>53</v>
      </c>
      <c r="H40" s="93">
        <v>50.5</v>
      </c>
      <c r="I40" s="19">
        <v>72</v>
      </c>
      <c r="J40" s="131">
        <v>59</v>
      </c>
      <c r="K40" s="23" t="str">
        <f t="shared" si="1"/>
        <v>TB</v>
      </c>
      <c r="L40" s="46"/>
    </row>
    <row r="41" spans="1:12" ht="15" customHeight="1">
      <c r="A41" s="2">
        <v>36</v>
      </c>
      <c r="B41" s="59">
        <v>6</v>
      </c>
      <c r="C41" s="66" t="s">
        <v>166</v>
      </c>
      <c r="D41" s="70" t="s">
        <v>183</v>
      </c>
      <c r="E41" s="32" t="s">
        <v>359</v>
      </c>
      <c r="F41" s="41" t="s">
        <v>205</v>
      </c>
      <c r="G41" s="100">
        <v>63.5</v>
      </c>
      <c r="H41" s="93">
        <v>67.5</v>
      </c>
      <c r="I41" s="19">
        <v>77</v>
      </c>
      <c r="J41" s="131">
        <f t="shared" si="0"/>
        <v>69.74242424242424</v>
      </c>
      <c r="K41" s="23" t="str">
        <f t="shared" si="1"/>
        <v>Khá</v>
      </c>
      <c r="L41" s="46"/>
    </row>
    <row r="42" spans="1:12" ht="15" customHeight="1">
      <c r="A42" s="2">
        <v>37</v>
      </c>
      <c r="B42" s="59">
        <v>7</v>
      </c>
      <c r="C42" s="66" t="s">
        <v>186</v>
      </c>
      <c r="D42" s="70" t="s">
        <v>40</v>
      </c>
      <c r="E42" s="32" t="s">
        <v>360</v>
      </c>
      <c r="F42" s="41" t="s">
        <v>205</v>
      </c>
      <c r="G42" s="100">
        <v>55.5</v>
      </c>
      <c r="H42" s="93">
        <v>64.5</v>
      </c>
      <c r="I42" s="19">
        <v>73</v>
      </c>
      <c r="J42" s="131">
        <f t="shared" si="0"/>
        <v>64.86363636363637</v>
      </c>
      <c r="K42" s="23" t="str">
        <f t="shared" si="1"/>
        <v>TBK</v>
      </c>
      <c r="L42" s="46"/>
    </row>
    <row r="43" spans="1:12" ht="15" customHeight="1">
      <c r="A43" s="2">
        <v>38</v>
      </c>
      <c r="B43" s="59">
        <v>8</v>
      </c>
      <c r="C43" s="66" t="s">
        <v>179</v>
      </c>
      <c r="D43" s="70" t="s">
        <v>127</v>
      </c>
      <c r="E43" s="32" t="s">
        <v>361</v>
      </c>
      <c r="F43" s="41" t="s">
        <v>205</v>
      </c>
      <c r="G43" s="100">
        <v>80</v>
      </c>
      <c r="H43" s="93">
        <v>85</v>
      </c>
      <c r="I43" s="19">
        <v>89</v>
      </c>
      <c r="J43" s="131">
        <f t="shared" si="0"/>
        <v>84.93939393939395</v>
      </c>
      <c r="K43" s="23" t="str">
        <f t="shared" si="1"/>
        <v>Tốt</v>
      </c>
      <c r="L43" s="46"/>
    </row>
    <row r="44" spans="1:12" ht="15" customHeight="1">
      <c r="A44" s="2">
        <v>39</v>
      </c>
      <c r="B44" s="59">
        <v>9</v>
      </c>
      <c r="C44" s="66" t="s">
        <v>70</v>
      </c>
      <c r="D44" s="70" t="s">
        <v>81</v>
      </c>
      <c r="E44" s="32" t="s">
        <v>362</v>
      </c>
      <c r="F44" s="41" t="s">
        <v>205</v>
      </c>
      <c r="G44" s="100">
        <v>67</v>
      </c>
      <c r="H44" s="93">
        <v>67</v>
      </c>
      <c r="I44" s="19">
        <v>70</v>
      </c>
      <c r="J44" s="131">
        <f t="shared" si="0"/>
        <v>68.0909090909091</v>
      </c>
      <c r="K44" s="23" t="str">
        <f t="shared" si="1"/>
        <v>TBK</v>
      </c>
      <c r="L44" s="46"/>
    </row>
    <row r="45" spans="1:12" ht="15" customHeight="1">
      <c r="A45" s="2">
        <v>40</v>
      </c>
      <c r="B45" s="59">
        <v>10</v>
      </c>
      <c r="C45" s="68" t="s">
        <v>70</v>
      </c>
      <c r="D45" s="67" t="s">
        <v>190</v>
      </c>
      <c r="E45" s="32" t="s">
        <v>363</v>
      </c>
      <c r="F45" s="41" t="s">
        <v>205</v>
      </c>
      <c r="G45" s="100">
        <v>75.5</v>
      </c>
      <c r="H45" s="93">
        <v>80.5</v>
      </c>
      <c r="I45" s="19">
        <v>85</v>
      </c>
      <c r="J45" s="131">
        <f t="shared" si="0"/>
        <v>80.62121212121212</v>
      </c>
      <c r="K45" s="23" t="str">
        <f t="shared" si="1"/>
        <v>Tốt</v>
      </c>
      <c r="L45" s="46"/>
    </row>
    <row r="46" spans="1:12" ht="15" customHeight="1">
      <c r="A46" s="2">
        <v>41</v>
      </c>
      <c r="B46" s="59">
        <v>11</v>
      </c>
      <c r="C46" s="66" t="s">
        <v>129</v>
      </c>
      <c r="D46" s="70" t="s">
        <v>181</v>
      </c>
      <c r="E46" s="32" t="s">
        <v>364</v>
      </c>
      <c r="F46" s="41" t="s">
        <v>205</v>
      </c>
      <c r="G46" s="100">
        <v>60</v>
      </c>
      <c r="H46" s="93">
        <v>65.5</v>
      </c>
      <c r="I46" s="19">
        <v>79</v>
      </c>
      <c r="J46" s="131">
        <v>69</v>
      </c>
      <c r="K46" s="23" t="str">
        <f t="shared" si="1"/>
        <v>TBK</v>
      </c>
      <c r="L46" s="46"/>
    </row>
    <row r="47" spans="1:12" ht="15" customHeight="1">
      <c r="A47" s="2">
        <v>42</v>
      </c>
      <c r="B47" s="59">
        <v>12</v>
      </c>
      <c r="C47" s="71" t="s">
        <v>21</v>
      </c>
      <c r="D47" s="67" t="s">
        <v>194</v>
      </c>
      <c r="E47" s="32" t="s">
        <v>365</v>
      </c>
      <c r="F47" s="41" t="s">
        <v>205</v>
      </c>
      <c r="G47" s="100">
        <v>66</v>
      </c>
      <c r="H47" s="93">
        <v>75.5</v>
      </c>
      <c r="I47" s="19">
        <v>80</v>
      </c>
      <c r="J47" s="131">
        <f t="shared" si="0"/>
        <v>74.25757575757576</v>
      </c>
      <c r="K47" s="23" t="str">
        <f t="shared" si="1"/>
        <v>Khá</v>
      </c>
      <c r="L47" s="46"/>
    </row>
    <row r="48" spans="1:12" ht="15" customHeight="1">
      <c r="A48" s="2">
        <v>43</v>
      </c>
      <c r="B48" s="59">
        <v>13</v>
      </c>
      <c r="C48" s="66" t="s">
        <v>118</v>
      </c>
      <c r="D48" s="70" t="s">
        <v>46</v>
      </c>
      <c r="E48" s="32" t="s">
        <v>366</v>
      </c>
      <c r="F48" s="41" t="s">
        <v>205</v>
      </c>
      <c r="G48" s="100">
        <v>56</v>
      </c>
      <c r="H48" s="93">
        <v>59</v>
      </c>
      <c r="I48" s="19">
        <v>57</v>
      </c>
      <c r="J48" s="131">
        <f t="shared" si="0"/>
        <v>57.36363636363637</v>
      </c>
      <c r="K48" s="23" t="str">
        <f t="shared" si="1"/>
        <v>TB</v>
      </c>
      <c r="L48" s="46"/>
    </row>
    <row r="49" spans="1:12" ht="15" customHeight="1">
      <c r="A49" s="2">
        <v>44</v>
      </c>
      <c r="B49" s="59">
        <v>14</v>
      </c>
      <c r="C49" s="66" t="s">
        <v>184</v>
      </c>
      <c r="D49" s="67" t="s">
        <v>189</v>
      </c>
      <c r="E49" s="32" t="s">
        <v>367</v>
      </c>
      <c r="F49" s="41" t="s">
        <v>205</v>
      </c>
      <c r="G49" s="100">
        <v>57.5</v>
      </c>
      <c r="H49" s="93">
        <v>73.5</v>
      </c>
      <c r="I49" s="19">
        <v>71</v>
      </c>
      <c r="J49" s="131">
        <f t="shared" si="0"/>
        <v>67.74242424242425</v>
      </c>
      <c r="K49" s="23" t="str">
        <f t="shared" si="1"/>
        <v>TBK</v>
      </c>
      <c r="L49" s="46"/>
    </row>
    <row r="50" spans="1:12" ht="15" customHeight="1">
      <c r="A50" s="2">
        <v>45</v>
      </c>
      <c r="B50" s="59">
        <v>15</v>
      </c>
      <c r="C50" s="66" t="s">
        <v>121</v>
      </c>
      <c r="D50" s="67" t="s">
        <v>189</v>
      </c>
      <c r="E50" s="32" t="s">
        <v>257</v>
      </c>
      <c r="F50" s="41" t="s">
        <v>205</v>
      </c>
      <c r="G50" s="100">
        <v>49.5</v>
      </c>
      <c r="H50" s="93">
        <v>57</v>
      </c>
      <c r="I50" s="19">
        <v>70</v>
      </c>
      <c r="J50" s="131">
        <v>59</v>
      </c>
      <c r="K50" s="23" t="str">
        <f t="shared" si="1"/>
        <v>TB</v>
      </c>
      <c r="L50" s="46"/>
    </row>
    <row r="51" spans="1:12" ht="15" customHeight="1">
      <c r="A51" s="2">
        <v>46</v>
      </c>
      <c r="B51" s="59">
        <v>16</v>
      </c>
      <c r="C51" s="71" t="s">
        <v>86</v>
      </c>
      <c r="D51" s="67" t="s">
        <v>60</v>
      </c>
      <c r="E51" s="32" t="s">
        <v>368</v>
      </c>
      <c r="F51" s="41" t="s">
        <v>205</v>
      </c>
      <c r="G51" s="100">
        <v>58.5</v>
      </c>
      <c r="H51" s="93">
        <v>69</v>
      </c>
      <c r="I51" s="19">
        <v>75</v>
      </c>
      <c r="J51" s="131">
        <f t="shared" si="0"/>
        <v>68</v>
      </c>
      <c r="K51" s="23" t="str">
        <f t="shared" si="1"/>
        <v>TBK</v>
      </c>
      <c r="L51" s="46"/>
    </row>
    <row r="52" spans="1:12" ht="15" customHeight="1">
      <c r="A52" s="2">
        <v>47</v>
      </c>
      <c r="B52" s="59">
        <v>17</v>
      </c>
      <c r="C52" s="71" t="s">
        <v>1</v>
      </c>
      <c r="D52" s="67" t="s">
        <v>112</v>
      </c>
      <c r="E52" s="32" t="s">
        <v>369</v>
      </c>
      <c r="F52" s="41" t="s">
        <v>205</v>
      </c>
      <c r="G52" s="100">
        <v>58</v>
      </c>
      <c r="H52" s="93">
        <v>60</v>
      </c>
      <c r="I52" s="19">
        <v>79</v>
      </c>
      <c r="J52" s="131">
        <f t="shared" si="0"/>
        <v>66.30303030303031</v>
      </c>
      <c r="K52" s="23" t="str">
        <f t="shared" si="1"/>
        <v>TBK</v>
      </c>
      <c r="L52" s="46"/>
    </row>
    <row r="53" spans="1:12" ht="15" customHeight="1">
      <c r="A53" s="2">
        <v>48</v>
      </c>
      <c r="B53" s="59">
        <v>18</v>
      </c>
      <c r="C53" s="66" t="s">
        <v>101</v>
      </c>
      <c r="D53" s="67" t="s">
        <v>102</v>
      </c>
      <c r="E53" s="32" t="s">
        <v>370</v>
      </c>
      <c r="F53" s="41" t="s">
        <v>205</v>
      </c>
      <c r="G53" s="100">
        <v>66.5</v>
      </c>
      <c r="H53" s="93">
        <v>76.5</v>
      </c>
      <c r="I53" s="19">
        <v>80</v>
      </c>
      <c r="J53" s="131">
        <f t="shared" si="0"/>
        <v>74.74242424242425</v>
      </c>
      <c r="K53" s="23" t="str">
        <f t="shared" si="1"/>
        <v>Khá</v>
      </c>
      <c r="L53" s="46"/>
    </row>
    <row r="54" spans="1:12" ht="15" customHeight="1">
      <c r="A54" s="2">
        <v>49</v>
      </c>
      <c r="B54" s="59">
        <v>19</v>
      </c>
      <c r="C54" s="66" t="s">
        <v>22</v>
      </c>
      <c r="D54" s="67" t="s">
        <v>106</v>
      </c>
      <c r="E54" s="32" t="s">
        <v>371</v>
      </c>
      <c r="F54" s="41" t="s">
        <v>205</v>
      </c>
      <c r="G54" s="100">
        <v>66</v>
      </c>
      <c r="H54" s="93">
        <v>67.5</v>
      </c>
      <c r="I54" s="19">
        <v>77</v>
      </c>
      <c r="J54" s="131">
        <f t="shared" si="0"/>
        <v>70.5</v>
      </c>
      <c r="K54" s="23" t="str">
        <f t="shared" si="1"/>
        <v>Khá</v>
      </c>
      <c r="L54" s="46"/>
    </row>
    <row r="55" spans="1:12" ht="15" customHeight="1">
      <c r="A55" s="2">
        <v>50</v>
      </c>
      <c r="B55" s="59">
        <v>20</v>
      </c>
      <c r="C55" s="62" t="s">
        <v>164</v>
      </c>
      <c r="D55" s="64" t="s">
        <v>165</v>
      </c>
      <c r="E55" s="32" t="s">
        <v>372</v>
      </c>
      <c r="F55" s="41" t="s">
        <v>205</v>
      </c>
      <c r="G55" s="99">
        <v>63.5</v>
      </c>
      <c r="H55" s="92">
        <v>55.5</v>
      </c>
      <c r="I55" s="19">
        <v>74</v>
      </c>
      <c r="J55" s="131">
        <f t="shared" si="0"/>
        <v>64.65151515151516</v>
      </c>
      <c r="K55" s="23" t="str">
        <f t="shared" si="1"/>
        <v>TBK</v>
      </c>
      <c r="L55" s="46"/>
    </row>
    <row r="56" spans="1:12" ht="15" customHeight="1">
      <c r="A56" s="2">
        <v>51</v>
      </c>
      <c r="B56" s="59">
        <v>21</v>
      </c>
      <c r="C56" s="68" t="s">
        <v>100</v>
      </c>
      <c r="D56" s="70" t="s">
        <v>196</v>
      </c>
      <c r="E56" s="32" t="s">
        <v>373</v>
      </c>
      <c r="F56" s="41" t="s">
        <v>205</v>
      </c>
      <c r="G56" s="100">
        <v>59.5</v>
      </c>
      <c r="H56" s="93">
        <v>68.5</v>
      </c>
      <c r="I56" s="19">
        <v>75</v>
      </c>
      <c r="J56" s="131">
        <f t="shared" si="0"/>
        <v>68.13636363636364</v>
      </c>
      <c r="K56" s="23" t="str">
        <f t="shared" si="1"/>
        <v>TBK</v>
      </c>
      <c r="L56" s="46"/>
    </row>
    <row r="57" spans="1:12" ht="15" customHeight="1">
      <c r="A57" s="2">
        <v>52</v>
      </c>
      <c r="B57" s="59">
        <v>22</v>
      </c>
      <c r="C57" s="66" t="s">
        <v>134</v>
      </c>
      <c r="D57" s="70" t="s">
        <v>182</v>
      </c>
      <c r="E57" s="32" t="s">
        <v>374</v>
      </c>
      <c r="F57" s="41" t="s">
        <v>205</v>
      </c>
      <c r="G57" s="100">
        <v>56</v>
      </c>
      <c r="H57" s="93">
        <v>67.5</v>
      </c>
      <c r="I57" s="19">
        <v>73</v>
      </c>
      <c r="J57" s="131">
        <f t="shared" si="0"/>
        <v>66.01515151515152</v>
      </c>
      <c r="K57" s="23" t="str">
        <f t="shared" si="1"/>
        <v>TBK</v>
      </c>
      <c r="L57" s="46"/>
    </row>
    <row r="58" spans="1:12" ht="15" customHeight="1">
      <c r="A58" s="2">
        <v>53</v>
      </c>
      <c r="B58" s="59">
        <v>23</v>
      </c>
      <c r="C58" s="66" t="s">
        <v>167</v>
      </c>
      <c r="D58" s="70" t="s">
        <v>182</v>
      </c>
      <c r="E58" s="32" t="s">
        <v>375</v>
      </c>
      <c r="F58" s="41" t="s">
        <v>205</v>
      </c>
      <c r="G58" s="100">
        <v>63</v>
      </c>
      <c r="H58" s="93">
        <v>65</v>
      </c>
      <c r="I58" s="19">
        <v>79</v>
      </c>
      <c r="J58" s="131">
        <v>69</v>
      </c>
      <c r="K58" s="23" t="str">
        <f t="shared" si="1"/>
        <v>TBK</v>
      </c>
      <c r="L58" s="46"/>
    </row>
    <row r="59" spans="1:12" ht="15" customHeight="1">
      <c r="A59" s="2">
        <v>54</v>
      </c>
      <c r="B59" s="59">
        <v>24</v>
      </c>
      <c r="C59" s="68" t="s">
        <v>201</v>
      </c>
      <c r="D59" s="69" t="s">
        <v>114</v>
      </c>
      <c r="E59" s="32" t="s">
        <v>376</v>
      </c>
      <c r="F59" s="41" t="s">
        <v>205</v>
      </c>
      <c r="G59" s="100">
        <v>60.5</v>
      </c>
      <c r="H59" s="93">
        <v>62</v>
      </c>
      <c r="I59" s="19">
        <v>76</v>
      </c>
      <c r="J59" s="131">
        <f t="shared" si="0"/>
        <v>66.63636363636363</v>
      </c>
      <c r="K59" s="23" t="str">
        <f t="shared" si="1"/>
        <v>TBK</v>
      </c>
      <c r="L59" s="46"/>
    </row>
    <row r="60" spans="1:12" ht="15" customHeight="1">
      <c r="A60" s="2">
        <v>55</v>
      </c>
      <c r="B60" s="59">
        <v>25</v>
      </c>
      <c r="C60" s="66" t="s">
        <v>131</v>
      </c>
      <c r="D60" s="70" t="s">
        <v>20</v>
      </c>
      <c r="E60" s="32" t="s">
        <v>377</v>
      </c>
      <c r="F60" s="41" t="s">
        <v>205</v>
      </c>
      <c r="G60" s="100">
        <v>59</v>
      </c>
      <c r="H60" s="93">
        <v>55.5</v>
      </c>
      <c r="I60" s="19">
        <v>70</v>
      </c>
      <c r="J60" s="131">
        <f t="shared" si="0"/>
        <v>61.83333333333334</v>
      </c>
      <c r="K60" s="23" t="str">
        <f t="shared" si="1"/>
        <v>TBK</v>
      </c>
      <c r="L60" s="46"/>
    </row>
    <row r="61" spans="1:12" ht="15" customHeight="1">
      <c r="A61" s="2">
        <v>56</v>
      </c>
      <c r="B61" s="59">
        <v>26</v>
      </c>
      <c r="C61" s="66" t="s">
        <v>94</v>
      </c>
      <c r="D61" s="70" t="s">
        <v>16</v>
      </c>
      <c r="E61" s="32" t="s">
        <v>378</v>
      </c>
      <c r="F61" s="41" t="s">
        <v>205</v>
      </c>
      <c r="G61" s="100">
        <v>69</v>
      </c>
      <c r="H61" s="93">
        <v>75</v>
      </c>
      <c r="I61" s="19">
        <v>78</v>
      </c>
      <c r="J61" s="131">
        <f t="shared" si="0"/>
        <v>74.27272727272728</v>
      </c>
      <c r="K61" s="23" t="str">
        <f t="shared" si="1"/>
        <v>Khá</v>
      </c>
      <c r="L61" s="46"/>
    </row>
    <row r="62" spans="1:12" ht="15" customHeight="1">
      <c r="A62" s="2">
        <v>57</v>
      </c>
      <c r="B62" s="59">
        <v>27</v>
      </c>
      <c r="C62" s="66" t="s">
        <v>70</v>
      </c>
      <c r="D62" s="70" t="s">
        <v>215</v>
      </c>
      <c r="E62" s="32" t="s">
        <v>380</v>
      </c>
      <c r="F62" s="41" t="s">
        <v>205</v>
      </c>
      <c r="G62" s="100">
        <v>67.5</v>
      </c>
      <c r="H62" s="93">
        <v>70.5</v>
      </c>
      <c r="I62" s="19">
        <v>83</v>
      </c>
      <c r="J62" s="131">
        <f t="shared" si="0"/>
        <v>74.13636363636364</v>
      </c>
      <c r="K62" s="23" t="str">
        <f t="shared" si="1"/>
        <v>Khá</v>
      </c>
      <c r="L62" s="46"/>
    </row>
    <row r="63" spans="1:14" s="130" customFormat="1" ht="15" customHeight="1">
      <c r="A63" s="2">
        <v>58</v>
      </c>
      <c r="B63" s="59">
        <v>28</v>
      </c>
      <c r="C63" s="132" t="s">
        <v>70</v>
      </c>
      <c r="D63" s="133" t="s">
        <v>216</v>
      </c>
      <c r="E63" s="134" t="s">
        <v>381</v>
      </c>
      <c r="F63" s="135" t="s">
        <v>205</v>
      </c>
      <c r="G63" s="127">
        <v>64</v>
      </c>
      <c r="H63" s="127">
        <v>56</v>
      </c>
      <c r="I63" s="136" t="s">
        <v>413</v>
      </c>
      <c r="J63" s="137"/>
      <c r="K63" s="128"/>
      <c r="L63" s="138" t="s">
        <v>412</v>
      </c>
      <c r="M63" s="129"/>
      <c r="N63" s="129"/>
    </row>
    <row r="64" spans="1:12" ht="15" customHeight="1">
      <c r="A64" s="2">
        <v>59</v>
      </c>
      <c r="B64" s="59">
        <v>29</v>
      </c>
      <c r="C64" s="66" t="s">
        <v>137</v>
      </c>
      <c r="D64" s="70" t="s">
        <v>41</v>
      </c>
      <c r="E64" s="32" t="s">
        <v>382</v>
      </c>
      <c r="F64" s="41" t="s">
        <v>205</v>
      </c>
      <c r="G64" s="100">
        <v>61.5</v>
      </c>
      <c r="H64" s="93">
        <v>63</v>
      </c>
      <c r="I64" s="19">
        <v>75</v>
      </c>
      <c r="J64" s="131">
        <f t="shared" si="0"/>
        <v>66.90909090909092</v>
      </c>
      <c r="K64" s="23" t="str">
        <f t="shared" si="1"/>
        <v>TBK</v>
      </c>
      <c r="L64" s="46"/>
    </row>
    <row r="65" spans="1:12" ht="15" customHeight="1">
      <c r="A65" s="2">
        <v>60</v>
      </c>
      <c r="B65" s="59">
        <v>30</v>
      </c>
      <c r="C65" s="71" t="s">
        <v>179</v>
      </c>
      <c r="D65" s="67" t="s">
        <v>24</v>
      </c>
      <c r="E65" s="33" t="s">
        <v>248</v>
      </c>
      <c r="F65" s="41" t="s">
        <v>205</v>
      </c>
      <c r="G65" s="100">
        <v>67.5</v>
      </c>
      <c r="H65" s="93">
        <v>66.5</v>
      </c>
      <c r="I65" s="19">
        <v>89</v>
      </c>
      <c r="J65" s="131">
        <f t="shared" si="0"/>
        <v>74.98484848484848</v>
      </c>
      <c r="K65" s="23" t="str">
        <f t="shared" si="1"/>
        <v>Khá</v>
      </c>
      <c r="L65" s="46"/>
    </row>
    <row r="66" spans="1:12" ht="15" customHeight="1">
      <c r="A66" s="2">
        <v>61</v>
      </c>
      <c r="B66" s="59">
        <v>31</v>
      </c>
      <c r="C66" s="66" t="s">
        <v>70</v>
      </c>
      <c r="D66" s="67" t="s">
        <v>107</v>
      </c>
      <c r="E66" s="32" t="s">
        <v>383</v>
      </c>
      <c r="F66" s="41" t="s">
        <v>205</v>
      </c>
      <c r="G66" s="100">
        <v>61.5</v>
      </c>
      <c r="H66" s="93">
        <v>58.5</v>
      </c>
      <c r="I66" s="19">
        <v>76</v>
      </c>
      <c r="J66" s="131">
        <f t="shared" si="0"/>
        <v>65.77272727272728</v>
      </c>
      <c r="K66" s="23" t="str">
        <f t="shared" si="1"/>
        <v>TBK</v>
      </c>
      <c r="L66" s="46"/>
    </row>
    <row r="67" spans="1:12" ht="15" customHeight="1">
      <c r="A67" s="2">
        <v>62</v>
      </c>
      <c r="B67" s="59">
        <v>32</v>
      </c>
      <c r="C67" s="60" t="s">
        <v>161</v>
      </c>
      <c r="D67" s="64" t="s">
        <v>105</v>
      </c>
      <c r="E67" s="32" t="s">
        <v>384</v>
      </c>
      <c r="F67" s="41" t="s">
        <v>205</v>
      </c>
      <c r="G67" s="99">
        <v>68</v>
      </c>
      <c r="H67" s="92">
        <v>60.5</v>
      </c>
      <c r="I67" s="19">
        <v>75</v>
      </c>
      <c r="J67" s="131">
        <f t="shared" si="0"/>
        <v>68.04545454545455</v>
      </c>
      <c r="K67" s="23" t="str">
        <f t="shared" si="1"/>
        <v>TBK</v>
      </c>
      <c r="L67" s="46"/>
    </row>
    <row r="68" spans="1:12" ht="15" customHeight="1">
      <c r="A68" s="2">
        <v>63</v>
      </c>
      <c r="B68" s="59">
        <v>33</v>
      </c>
      <c r="C68" s="66" t="s">
        <v>199</v>
      </c>
      <c r="D68" s="67" t="s">
        <v>105</v>
      </c>
      <c r="E68" s="32" t="s">
        <v>385</v>
      </c>
      <c r="F68" s="41" t="s">
        <v>205</v>
      </c>
      <c r="G68" s="100">
        <v>62</v>
      </c>
      <c r="H68" s="93">
        <v>65</v>
      </c>
      <c r="I68" s="19">
        <v>74</v>
      </c>
      <c r="J68" s="131">
        <f t="shared" si="0"/>
        <v>67.36363636363637</v>
      </c>
      <c r="K68" s="23" t="str">
        <f t="shared" si="1"/>
        <v>TBK</v>
      </c>
      <c r="L68" s="46"/>
    </row>
    <row r="69" spans="1:12" ht="15" customHeight="1">
      <c r="A69" s="2">
        <v>64</v>
      </c>
      <c r="B69" s="59">
        <v>34</v>
      </c>
      <c r="C69" s="66" t="s">
        <v>72</v>
      </c>
      <c r="D69" s="67" t="s">
        <v>105</v>
      </c>
      <c r="E69" s="32" t="s">
        <v>386</v>
      </c>
      <c r="F69" s="41" t="s">
        <v>205</v>
      </c>
      <c r="G69" s="100">
        <v>63.5</v>
      </c>
      <c r="H69" s="93">
        <v>59</v>
      </c>
      <c r="I69" s="19">
        <v>76</v>
      </c>
      <c r="J69" s="131">
        <f t="shared" si="0"/>
        <v>66.54545454545456</v>
      </c>
      <c r="K69" s="23" t="str">
        <f t="shared" si="1"/>
        <v>TBK</v>
      </c>
      <c r="L69" s="46"/>
    </row>
    <row r="70" spans="1:12" ht="15" customHeight="1">
      <c r="A70" s="2">
        <v>65</v>
      </c>
      <c r="B70" s="59">
        <v>35</v>
      </c>
      <c r="C70" s="66" t="s">
        <v>117</v>
      </c>
      <c r="D70" s="70" t="s">
        <v>38</v>
      </c>
      <c r="E70" s="32" t="s">
        <v>387</v>
      </c>
      <c r="F70" s="41" t="s">
        <v>205</v>
      </c>
      <c r="G70" s="100">
        <v>52.5</v>
      </c>
      <c r="H70" s="93">
        <v>53.5</v>
      </c>
      <c r="I70" s="20">
        <v>70</v>
      </c>
      <c r="J70" s="131">
        <v>59</v>
      </c>
      <c r="K70" s="23" t="str">
        <f aca="true" t="shared" si="2" ref="K70:K118">IF(J70&lt;30,"Kém",IF(J70&lt;=49,"Yếu",IF(J70&lt;=59,"TB",IF(J70&lt;=69,"TBK",IF(J70&lt;=79,"Khá",IF(J70&lt;=89,"Tốt","Xuất sắc"))))))</f>
        <v>TB</v>
      </c>
      <c r="L70" s="46"/>
    </row>
    <row r="71" spans="1:12" ht="15" customHeight="1">
      <c r="A71" s="2">
        <v>66</v>
      </c>
      <c r="B71" s="59">
        <v>36</v>
      </c>
      <c r="C71" s="71" t="s">
        <v>12</v>
      </c>
      <c r="D71" s="67" t="s">
        <v>28</v>
      </c>
      <c r="E71" s="32" t="s">
        <v>354</v>
      </c>
      <c r="F71" s="41" t="s">
        <v>205</v>
      </c>
      <c r="G71" s="100">
        <v>65.5</v>
      </c>
      <c r="H71" s="93">
        <v>73</v>
      </c>
      <c r="I71" s="20">
        <v>77</v>
      </c>
      <c r="J71" s="131">
        <f aca="true" t="shared" si="3" ref="J71:J118">(G71*1+H71*1.1+I71*1.2)/3.3</f>
        <v>72.18181818181819</v>
      </c>
      <c r="K71" s="23" t="str">
        <f t="shared" si="2"/>
        <v>Khá</v>
      </c>
      <c r="L71" s="46"/>
    </row>
    <row r="72" spans="1:12" ht="15" customHeight="1">
      <c r="A72" s="2">
        <v>67</v>
      </c>
      <c r="B72" s="59">
        <v>1</v>
      </c>
      <c r="C72" s="60" t="s">
        <v>55</v>
      </c>
      <c r="D72" s="64" t="s">
        <v>3</v>
      </c>
      <c r="E72" s="72" t="s">
        <v>338</v>
      </c>
      <c r="F72" s="107" t="s">
        <v>206</v>
      </c>
      <c r="G72" s="99">
        <v>73</v>
      </c>
      <c r="H72" s="92">
        <v>67</v>
      </c>
      <c r="I72" s="99">
        <v>81</v>
      </c>
      <c r="J72" s="131">
        <f t="shared" si="3"/>
        <v>73.9090909090909</v>
      </c>
      <c r="K72" s="23" t="str">
        <f t="shared" si="2"/>
        <v>Khá</v>
      </c>
      <c r="L72" s="46"/>
    </row>
    <row r="73" spans="1:12" ht="15" customHeight="1">
      <c r="A73" s="2">
        <v>68</v>
      </c>
      <c r="B73" s="59">
        <v>2</v>
      </c>
      <c r="C73" s="60" t="s">
        <v>56</v>
      </c>
      <c r="D73" s="61" t="s">
        <v>32</v>
      </c>
      <c r="E73" s="72" t="s">
        <v>353</v>
      </c>
      <c r="F73" s="107" t="s">
        <v>206</v>
      </c>
      <c r="G73" s="99">
        <v>75.5</v>
      </c>
      <c r="H73" s="92">
        <v>79.5</v>
      </c>
      <c r="I73" s="99">
        <v>81</v>
      </c>
      <c r="J73" s="131">
        <v>79</v>
      </c>
      <c r="K73" s="23" t="str">
        <f t="shared" si="2"/>
        <v>Khá</v>
      </c>
      <c r="L73" s="46"/>
    </row>
    <row r="74" spans="1:12" ht="15" customHeight="1">
      <c r="A74" s="2">
        <v>69</v>
      </c>
      <c r="B74" s="59">
        <v>3</v>
      </c>
      <c r="C74" s="60" t="s">
        <v>83</v>
      </c>
      <c r="D74" s="61" t="s">
        <v>26</v>
      </c>
      <c r="E74" s="73" t="s">
        <v>251</v>
      </c>
      <c r="F74" s="107" t="s">
        <v>206</v>
      </c>
      <c r="G74" s="99">
        <v>84</v>
      </c>
      <c r="H74" s="92">
        <v>65.5</v>
      </c>
      <c r="I74" s="99">
        <v>77</v>
      </c>
      <c r="J74" s="131">
        <f t="shared" si="3"/>
        <v>75.28787878787878</v>
      </c>
      <c r="K74" s="23" t="str">
        <f t="shared" si="2"/>
        <v>Khá</v>
      </c>
      <c r="L74" s="46"/>
    </row>
    <row r="75" spans="1:12" ht="15" customHeight="1">
      <c r="A75" s="2">
        <v>70</v>
      </c>
      <c r="B75" s="59">
        <v>4</v>
      </c>
      <c r="C75" s="60" t="s">
        <v>125</v>
      </c>
      <c r="D75" s="61" t="s">
        <v>27</v>
      </c>
      <c r="E75" s="72" t="s">
        <v>352</v>
      </c>
      <c r="F75" s="107" t="s">
        <v>206</v>
      </c>
      <c r="G75" s="99">
        <v>72</v>
      </c>
      <c r="H75" s="92">
        <v>69</v>
      </c>
      <c r="I75" s="99">
        <v>77</v>
      </c>
      <c r="J75" s="131">
        <f t="shared" si="3"/>
        <v>72.81818181818183</v>
      </c>
      <c r="K75" s="23" t="str">
        <f t="shared" si="2"/>
        <v>Khá</v>
      </c>
      <c r="L75" s="46"/>
    </row>
    <row r="76" spans="1:12" ht="15" customHeight="1">
      <c r="A76" s="2">
        <v>71</v>
      </c>
      <c r="B76" s="59">
        <v>5</v>
      </c>
      <c r="C76" s="60" t="s">
        <v>101</v>
      </c>
      <c r="D76" s="61" t="s">
        <v>183</v>
      </c>
      <c r="E76" s="73" t="s">
        <v>252</v>
      </c>
      <c r="F76" s="107" t="s">
        <v>206</v>
      </c>
      <c r="G76" s="99">
        <v>70</v>
      </c>
      <c r="H76" s="92">
        <v>73.5</v>
      </c>
      <c r="I76" s="99">
        <v>81</v>
      </c>
      <c r="J76" s="131">
        <f t="shared" si="3"/>
        <v>75.16666666666667</v>
      </c>
      <c r="K76" s="23" t="str">
        <f t="shared" si="2"/>
        <v>Khá</v>
      </c>
      <c r="L76" s="46"/>
    </row>
    <row r="77" spans="1:12" ht="15" customHeight="1">
      <c r="A77" s="2">
        <v>72</v>
      </c>
      <c r="B77" s="59">
        <v>6</v>
      </c>
      <c r="C77" s="62" t="s">
        <v>172</v>
      </c>
      <c r="D77" s="64" t="s">
        <v>9</v>
      </c>
      <c r="E77" s="72" t="s">
        <v>351</v>
      </c>
      <c r="F77" s="107" t="s">
        <v>206</v>
      </c>
      <c r="G77" s="99">
        <v>81.5</v>
      </c>
      <c r="H77" s="92">
        <v>69.5</v>
      </c>
      <c r="I77" s="99">
        <v>81</v>
      </c>
      <c r="J77" s="131">
        <f t="shared" si="3"/>
        <v>77.31818181818181</v>
      </c>
      <c r="K77" s="23" t="str">
        <f t="shared" si="2"/>
        <v>Khá</v>
      </c>
      <c r="L77" s="46"/>
    </row>
    <row r="78" spans="1:12" ht="15" customHeight="1">
      <c r="A78" s="2">
        <v>73</v>
      </c>
      <c r="B78" s="59">
        <v>7</v>
      </c>
      <c r="C78" s="60" t="s">
        <v>123</v>
      </c>
      <c r="D78" s="61" t="s">
        <v>62</v>
      </c>
      <c r="E78" s="72" t="s">
        <v>350</v>
      </c>
      <c r="F78" s="107" t="s">
        <v>206</v>
      </c>
      <c r="G78" s="99">
        <v>71</v>
      </c>
      <c r="H78" s="92">
        <v>62</v>
      </c>
      <c r="I78" s="99">
        <v>81</v>
      </c>
      <c r="J78" s="131">
        <f t="shared" si="3"/>
        <v>71.63636363636364</v>
      </c>
      <c r="K78" s="23" t="str">
        <f t="shared" si="2"/>
        <v>Khá</v>
      </c>
      <c r="L78" s="46"/>
    </row>
    <row r="79" spans="1:12" ht="15" customHeight="1">
      <c r="A79" s="2">
        <v>74</v>
      </c>
      <c r="B79" s="59">
        <v>8</v>
      </c>
      <c r="C79" s="66" t="s">
        <v>139</v>
      </c>
      <c r="D79" s="70" t="s">
        <v>140</v>
      </c>
      <c r="E79" s="73" t="s">
        <v>253</v>
      </c>
      <c r="F79" s="107" t="s">
        <v>206</v>
      </c>
      <c r="G79" s="100">
        <v>76</v>
      </c>
      <c r="H79" s="93">
        <v>79.5</v>
      </c>
      <c r="I79" s="100">
        <v>81</v>
      </c>
      <c r="J79" s="131">
        <v>79</v>
      </c>
      <c r="K79" s="23" t="str">
        <f t="shared" si="2"/>
        <v>Khá</v>
      </c>
      <c r="L79" s="46"/>
    </row>
    <row r="80" spans="1:12" ht="15" customHeight="1">
      <c r="A80" s="2">
        <v>75</v>
      </c>
      <c r="B80" s="59">
        <v>9</v>
      </c>
      <c r="C80" s="66" t="s">
        <v>150</v>
      </c>
      <c r="D80" s="70" t="s">
        <v>81</v>
      </c>
      <c r="E80" s="73" t="s">
        <v>254</v>
      </c>
      <c r="F80" s="107" t="s">
        <v>206</v>
      </c>
      <c r="G80" s="100">
        <v>80</v>
      </c>
      <c r="H80" s="93">
        <v>68.5</v>
      </c>
      <c r="I80" s="100">
        <v>81</v>
      </c>
      <c r="J80" s="131">
        <f t="shared" si="3"/>
        <v>76.53030303030303</v>
      </c>
      <c r="K80" s="23" t="str">
        <f t="shared" si="2"/>
        <v>Khá</v>
      </c>
      <c r="L80" s="46"/>
    </row>
    <row r="81" spans="1:12" ht="15" customHeight="1">
      <c r="A81" s="2">
        <v>76</v>
      </c>
      <c r="B81" s="59">
        <v>10</v>
      </c>
      <c r="C81" s="60" t="s">
        <v>50</v>
      </c>
      <c r="D81" s="61" t="s">
        <v>47</v>
      </c>
      <c r="E81" s="73" t="s">
        <v>255</v>
      </c>
      <c r="F81" s="107" t="s">
        <v>206</v>
      </c>
      <c r="G81" s="99">
        <v>71.5</v>
      </c>
      <c r="H81" s="92">
        <v>68</v>
      </c>
      <c r="I81" s="99">
        <v>71</v>
      </c>
      <c r="J81" s="131">
        <f t="shared" si="3"/>
        <v>70.15151515151516</v>
      </c>
      <c r="K81" s="23" t="str">
        <f t="shared" si="2"/>
        <v>Khá</v>
      </c>
      <c r="L81" s="46"/>
    </row>
    <row r="82" spans="1:12" ht="15" customHeight="1">
      <c r="A82" s="2">
        <v>77</v>
      </c>
      <c r="B82" s="59">
        <v>11</v>
      </c>
      <c r="C82" s="60" t="s">
        <v>145</v>
      </c>
      <c r="D82" s="61" t="s">
        <v>76</v>
      </c>
      <c r="E82" s="72" t="s">
        <v>321</v>
      </c>
      <c r="F82" s="107" t="s">
        <v>206</v>
      </c>
      <c r="G82" s="99">
        <v>87.5</v>
      </c>
      <c r="H82" s="92">
        <v>90.5</v>
      </c>
      <c r="I82" s="99">
        <v>93</v>
      </c>
      <c r="J82" s="131">
        <f t="shared" si="3"/>
        <v>90.5</v>
      </c>
      <c r="K82" s="23" t="str">
        <f t="shared" si="2"/>
        <v>Xuất sắc</v>
      </c>
      <c r="L82" s="46"/>
    </row>
    <row r="83" spans="1:12" ht="15" customHeight="1">
      <c r="A83" s="2">
        <v>78</v>
      </c>
      <c r="B83" s="59">
        <v>12</v>
      </c>
      <c r="C83" s="60" t="s">
        <v>50</v>
      </c>
      <c r="D83" s="61" t="s">
        <v>45</v>
      </c>
      <c r="E83" s="73" t="s">
        <v>256</v>
      </c>
      <c r="F83" s="107" t="s">
        <v>206</v>
      </c>
      <c r="G83" s="99">
        <v>72.5</v>
      </c>
      <c r="H83" s="92">
        <v>61.5</v>
      </c>
      <c r="I83" s="99">
        <v>59</v>
      </c>
      <c r="J83" s="131">
        <f t="shared" si="3"/>
        <v>63.92424242424242</v>
      </c>
      <c r="K83" s="23" t="str">
        <f t="shared" si="2"/>
        <v>TBK</v>
      </c>
      <c r="L83" s="46"/>
    </row>
    <row r="84" spans="1:12" ht="15" customHeight="1">
      <c r="A84" s="2">
        <v>79</v>
      </c>
      <c r="B84" s="59">
        <v>13</v>
      </c>
      <c r="C84" s="60" t="s">
        <v>167</v>
      </c>
      <c r="D84" s="61" t="s">
        <v>60</v>
      </c>
      <c r="E84" s="73" t="s">
        <v>257</v>
      </c>
      <c r="F84" s="107" t="s">
        <v>206</v>
      </c>
      <c r="G84" s="99">
        <v>75</v>
      </c>
      <c r="H84" s="92">
        <v>70</v>
      </c>
      <c r="I84" s="99">
        <v>80</v>
      </c>
      <c r="J84" s="131">
        <f t="shared" si="3"/>
        <v>75.15151515151516</v>
      </c>
      <c r="K84" s="23" t="str">
        <f t="shared" si="2"/>
        <v>Khá</v>
      </c>
      <c r="L84" s="46"/>
    </row>
    <row r="85" spans="1:12" ht="15" customHeight="1">
      <c r="A85" s="2">
        <v>80</v>
      </c>
      <c r="B85" s="59">
        <v>14</v>
      </c>
      <c r="C85" s="60" t="s">
        <v>198</v>
      </c>
      <c r="D85" s="61" t="s">
        <v>155</v>
      </c>
      <c r="E85" s="73" t="s">
        <v>258</v>
      </c>
      <c r="F85" s="107" t="s">
        <v>206</v>
      </c>
      <c r="G85" s="99">
        <v>83.5</v>
      </c>
      <c r="H85" s="92">
        <v>90</v>
      </c>
      <c r="I85" s="99">
        <v>84</v>
      </c>
      <c r="J85" s="131">
        <f t="shared" si="3"/>
        <v>85.84848484848486</v>
      </c>
      <c r="K85" s="23" t="str">
        <f t="shared" si="2"/>
        <v>Tốt</v>
      </c>
      <c r="L85" s="46"/>
    </row>
    <row r="86" spans="1:12" ht="15" customHeight="1">
      <c r="A86" s="2">
        <v>81</v>
      </c>
      <c r="B86" s="59">
        <v>15</v>
      </c>
      <c r="C86" s="60" t="s">
        <v>49</v>
      </c>
      <c r="D86" s="64" t="s">
        <v>2</v>
      </c>
      <c r="E86" s="73" t="s">
        <v>259</v>
      </c>
      <c r="F86" s="107" t="s">
        <v>206</v>
      </c>
      <c r="G86" s="99">
        <v>77</v>
      </c>
      <c r="H86" s="92">
        <v>85.5</v>
      </c>
      <c r="I86" s="99">
        <v>80</v>
      </c>
      <c r="J86" s="131">
        <f t="shared" si="3"/>
        <v>80.92424242424244</v>
      </c>
      <c r="K86" s="23" t="str">
        <f t="shared" si="2"/>
        <v>Tốt</v>
      </c>
      <c r="L86" s="46"/>
    </row>
    <row r="87" spans="1:12" ht="15" customHeight="1">
      <c r="A87" s="2">
        <v>82</v>
      </c>
      <c r="B87" s="59">
        <v>16</v>
      </c>
      <c r="C87" s="62" t="s">
        <v>95</v>
      </c>
      <c r="D87" s="64" t="s">
        <v>82</v>
      </c>
      <c r="E87" s="73" t="s">
        <v>260</v>
      </c>
      <c r="F87" s="107" t="s">
        <v>206</v>
      </c>
      <c r="G87" s="99">
        <v>80</v>
      </c>
      <c r="H87" s="92">
        <v>78.5</v>
      </c>
      <c r="I87" s="99">
        <v>81</v>
      </c>
      <c r="J87" s="131">
        <f t="shared" si="3"/>
        <v>79.86363636363637</v>
      </c>
      <c r="K87" s="23" t="str">
        <f t="shared" si="2"/>
        <v>Tốt</v>
      </c>
      <c r="L87" s="46"/>
    </row>
    <row r="88" spans="1:12" ht="15" customHeight="1">
      <c r="A88" s="2">
        <v>83</v>
      </c>
      <c r="B88" s="59">
        <v>17</v>
      </c>
      <c r="C88" s="60" t="s">
        <v>130</v>
      </c>
      <c r="D88" s="61" t="s">
        <v>178</v>
      </c>
      <c r="E88" s="72" t="s">
        <v>349</v>
      </c>
      <c r="F88" s="107" t="s">
        <v>206</v>
      </c>
      <c r="G88" s="99">
        <v>76.5</v>
      </c>
      <c r="H88" s="92">
        <v>71</v>
      </c>
      <c r="I88" s="99">
        <v>81</v>
      </c>
      <c r="J88" s="131">
        <f t="shared" si="3"/>
        <v>76.30303030303031</v>
      </c>
      <c r="K88" s="23" t="str">
        <f t="shared" si="2"/>
        <v>Khá</v>
      </c>
      <c r="L88" s="46"/>
    </row>
    <row r="89" spans="1:12" ht="15" customHeight="1">
      <c r="A89" s="2">
        <v>84</v>
      </c>
      <c r="B89" s="59">
        <v>18</v>
      </c>
      <c r="C89" s="60" t="s">
        <v>136</v>
      </c>
      <c r="D89" s="61" t="s">
        <v>48</v>
      </c>
      <c r="E89" s="72" t="s">
        <v>348</v>
      </c>
      <c r="F89" s="107" t="s">
        <v>206</v>
      </c>
      <c r="G89" s="99">
        <v>75.5</v>
      </c>
      <c r="H89" s="92">
        <v>70</v>
      </c>
      <c r="I89" s="99">
        <v>81</v>
      </c>
      <c r="J89" s="131">
        <f t="shared" si="3"/>
        <v>75.66666666666667</v>
      </c>
      <c r="K89" s="23" t="str">
        <f t="shared" si="2"/>
        <v>Khá</v>
      </c>
      <c r="L89" s="46"/>
    </row>
    <row r="90" spans="1:12" ht="15" customHeight="1">
      <c r="A90" s="2">
        <v>85</v>
      </c>
      <c r="B90" s="59">
        <v>19</v>
      </c>
      <c r="C90" s="62" t="s">
        <v>72</v>
      </c>
      <c r="D90" s="64" t="s">
        <v>176</v>
      </c>
      <c r="E90" s="72" t="s">
        <v>326</v>
      </c>
      <c r="F90" s="107" t="s">
        <v>206</v>
      </c>
      <c r="G90" s="99">
        <v>70</v>
      </c>
      <c r="H90" s="92">
        <v>65.5</v>
      </c>
      <c r="I90" s="99">
        <v>56</v>
      </c>
      <c r="J90" s="131">
        <f t="shared" si="3"/>
        <v>63.409090909090914</v>
      </c>
      <c r="K90" s="23" t="str">
        <f t="shared" si="2"/>
        <v>TBK</v>
      </c>
      <c r="L90" s="46"/>
    </row>
    <row r="91" spans="1:12" ht="15" customHeight="1">
      <c r="A91" s="2">
        <v>86</v>
      </c>
      <c r="B91" s="59">
        <v>20</v>
      </c>
      <c r="C91" s="60" t="s">
        <v>58</v>
      </c>
      <c r="D91" s="61" t="s">
        <v>16</v>
      </c>
      <c r="E91" s="72" t="s">
        <v>325</v>
      </c>
      <c r="F91" s="107" t="s">
        <v>206</v>
      </c>
      <c r="G91" s="99">
        <v>76.5</v>
      </c>
      <c r="H91" s="92">
        <v>69</v>
      </c>
      <c r="I91" s="99">
        <v>62</v>
      </c>
      <c r="J91" s="131">
        <v>69</v>
      </c>
      <c r="K91" s="23" t="str">
        <f t="shared" si="2"/>
        <v>TBK</v>
      </c>
      <c r="L91" s="46"/>
    </row>
    <row r="92" spans="1:12" ht="15" customHeight="1">
      <c r="A92" s="2">
        <v>87</v>
      </c>
      <c r="B92" s="59">
        <v>21</v>
      </c>
      <c r="C92" s="60" t="s">
        <v>23</v>
      </c>
      <c r="D92" s="61" t="s">
        <v>16</v>
      </c>
      <c r="E92" s="73" t="s">
        <v>327</v>
      </c>
      <c r="F92" s="107" t="s">
        <v>206</v>
      </c>
      <c r="G92" s="99">
        <v>71.5</v>
      </c>
      <c r="H92" s="92">
        <v>64</v>
      </c>
      <c r="I92" s="99">
        <v>80</v>
      </c>
      <c r="J92" s="131">
        <f t="shared" si="3"/>
        <v>72.0909090909091</v>
      </c>
      <c r="K92" s="23" t="str">
        <f t="shared" si="2"/>
        <v>Khá</v>
      </c>
      <c r="L92" s="46"/>
    </row>
    <row r="93" spans="1:12" ht="15" customHeight="1">
      <c r="A93" s="2">
        <v>88</v>
      </c>
      <c r="B93" s="59">
        <v>22</v>
      </c>
      <c r="C93" s="60" t="s">
        <v>25</v>
      </c>
      <c r="D93" s="61" t="s">
        <v>158</v>
      </c>
      <c r="E93" s="72" t="s">
        <v>347</v>
      </c>
      <c r="F93" s="107" t="s">
        <v>206</v>
      </c>
      <c r="G93" s="99">
        <v>83.5</v>
      </c>
      <c r="H93" s="92">
        <v>80</v>
      </c>
      <c r="I93" s="99">
        <v>81</v>
      </c>
      <c r="J93" s="131">
        <f t="shared" si="3"/>
        <v>81.42424242424242</v>
      </c>
      <c r="K93" s="23" t="str">
        <f t="shared" si="2"/>
        <v>Tốt</v>
      </c>
      <c r="L93" s="46"/>
    </row>
    <row r="94" spans="1:12" ht="15" customHeight="1">
      <c r="A94" s="2">
        <v>89</v>
      </c>
      <c r="B94" s="59">
        <v>23</v>
      </c>
      <c r="C94" s="60" t="s">
        <v>70</v>
      </c>
      <c r="D94" s="61" t="s">
        <v>171</v>
      </c>
      <c r="E94" s="73" t="s">
        <v>261</v>
      </c>
      <c r="F94" s="107" t="s">
        <v>206</v>
      </c>
      <c r="G94" s="99">
        <v>81</v>
      </c>
      <c r="H94" s="92">
        <v>77</v>
      </c>
      <c r="I94" s="99">
        <v>81</v>
      </c>
      <c r="J94" s="131">
        <f t="shared" si="3"/>
        <v>79.66666666666666</v>
      </c>
      <c r="K94" s="23" t="str">
        <f t="shared" si="2"/>
        <v>Tốt</v>
      </c>
      <c r="L94" s="46"/>
    </row>
    <row r="95" spans="1:12" ht="15" customHeight="1">
      <c r="A95" s="2">
        <v>90</v>
      </c>
      <c r="B95" s="59">
        <v>24</v>
      </c>
      <c r="C95" s="60" t="s">
        <v>5</v>
      </c>
      <c r="D95" s="64" t="s">
        <v>107</v>
      </c>
      <c r="E95" s="73" t="s">
        <v>346</v>
      </c>
      <c r="F95" s="107" t="s">
        <v>206</v>
      </c>
      <c r="G95" s="99">
        <v>71</v>
      </c>
      <c r="H95" s="92">
        <v>64</v>
      </c>
      <c r="I95" s="99">
        <v>81</v>
      </c>
      <c r="J95" s="131">
        <f t="shared" si="3"/>
        <v>72.30303030303031</v>
      </c>
      <c r="K95" s="23" t="str">
        <f t="shared" si="2"/>
        <v>Khá</v>
      </c>
      <c r="L95" s="46"/>
    </row>
    <row r="96" spans="1:12" ht="15" customHeight="1">
      <c r="A96" s="2">
        <v>91</v>
      </c>
      <c r="B96" s="59">
        <v>25</v>
      </c>
      <c r="C96" s="60" t="s">
        <v>130</v>
      </c>
      <c r="D96" s="64" t="s">
        <v>105</v>
      </c>
      <c r="E96" s="72" t="s">
        <v>306</v>
      </c>
      <c r="F96" s="107" t="s">
        <v>206</v>
      </c>
      <c r="G96" s="99">
        <v>75</v>
      </c>
      <c r="H96" s="92">
        <v>70</v>
      </c>
      <c r="I96" s="99">
        <v>81</v>
      </c>
      <c r="J96" s="131">
        <f t="shared" si="3"/>
        <v>75.51515151515152</v>
      </c>
      <c r="K96" s="23" t="str">
        <f t="shared" si="2"/>
        <v>Khá</v>
      </c>
      <c r="L96" s="46"/>
    </row>
    <row r="97" spans="1:12" ht="15" customHeight="1">
      <c r="A97" s="2">
        <v>92</v>
      </c>
      <c r="B97" s="59">
        <v>26</v>
      </c>
      <c r="C97" s="60" t="s">
        <v>124</v>
      </c>
      <c r="D97" s="61" t="s">
        <v>38</v>
      </c>
      <c r="E97" s="72" t="s">
        <v>345</v>
      </c>
      <c r="F97" s="107" t="s">
        <v>206</v>
      </c>
      <c r="G97" s="99">
        <v>75.5</v>
      </c>
      <c r="H97" s="92">
        <v>63.5</v>
      </c>
      <c r="I97" s="99">
        <v>81</v>
      </c>
      <c r="J97" s="131">
        <f t="shared" si="3"/>
        <v>73.50000000000001</v>
      </c>
      <c r="K97" s="23" t="str">
        <f t="shared" si="2"/>
        <v>Khá</v>
      </c>
      <c r="L97" s="46"/>
    </row>
    <row r="98" spans="1:12" ht="15" customHeight="1">
      <c r="A98" s="2">
        <v>93</v>
      </c>
      <c r="B98" s="59">
        <v>27</v>
      </c>
      <c r="C98" s="60" t="s">
        <v>0</v>
      </c>
      <c r="D98" s="61" t="s">
        <v>44</v>
      </c>
      <c r="E98" s="73" t="s">
        <v>262</v>
      </c>
      <c r="F98" s="107" t="s">
        <v>206</v>
      </c>
      <c r="G98" s="99">
        <v>74.5</v>
      </c>
      <c r="H98" s="92">
        <v>64.5</v>
      </c>
      <c r="I98" s="99">
        <v>53</v>
      </c>
      <c r="J98" s="131">
        <f t="shared" si="3"/>
        <v>63.348484848484844</v>
      </c>
      <c r="K98" s="23" t="str">
        <f t="shared" si="2"/>
        <v>TBK</v>
      </c>
      <c r="L98" s="46"/>
    </row>
    <row r="99" spans="1:12" ht="15" customHeight="1">
      <c r="A99" s="2">
        <v>94</v>
      </c>
      <c r="B99" s="59">
        <v>28</v>
      </c>
      <c r="C99" s="60" t="s">
        <v>21</v>
      </c>
      <c r="D99" s="64" t="s">
        <v>103</v>
      </c>
      <c r="E99" s="73" t="s">
        <v>263</v>
      </c>
      <c r="F99" s="107" t="s">
        <v>206</v>
      </c>
      <c r="G99" s="99">
        <v>75.5</v>
      </c>
      <c r="H99" s="92">
        <v>75</v>
      </c>
      <c r="I99" s="99">
        <v>80</v>
      </c>
      <c r="J99" s="131">
        <f t="shared" si="3"/>
        <v>76.96969696969697</v>
      </c>
      <c r="K99" s="23" t="str">
        <f t="shared" si="2"/>
        <v>Khá</v>
      </c>
      <c r="L99" s="46"/>
    </row>
    <row r="100" spans="1:12" ht="15" customHeight="1">
      <c r="A100" s="2">
        <v>95</v>
      </c>
      <c r="B100" s="9">
        <v>1</v>
      </c>
      <c r="C100" s="60" t="s">
        <v>210</v>
      </c>
      <c r="D100" s="61" t="s">
        <v>32</v>
      </c>
      <c r="E100" s="30" t="s">
        <v>222</v>
      </c>
      <c r="F100" s="108" t="s">
        <v>264</v>
      </c>
      <c r="G100" s="99">
        <v>78.5</v>
      </c>
      <c r="H100" s="92">
        <v>68.5</v>
      </c>
      <c r="I100" s="99">
        <v>73</v>
      </c>
      <c r="J100" s="131">
        <f t="shared" si="3"/>
        <v>73.16666666666667</v>
      </c>
      <c r="K100" s="23" t="str">
        <f t="shared" si="2"/>
        <v>Khá</v>
      </c>
      <c r="L100" s="46"/>
    </row>
    <row r="101" spans="1:12" ht="15" customHeight="1">
      <c r="A101" s="2">
        <v>96</v>
      </c>
      <c r="B101" s="9">
        <v>2</v>
      </c>
      <c r="C101" s="60" t="s">
        <v>70</v>
      </c>
      <c r="D101" s="64" t="s">
        <v>175</v>
      </c>
      <c r="E101" s="30" t="s">
        <v>265</v>
      </c>
      <c r="F101" s="108" t="s">
        <v>264</v>
      </c>
      <c r="G101" s="99">
        <v>76</v>
      </c>
      <c r="H101" s="92">
        <v>69</v>
      </c>
      <c r="I101" s="99">
        <v>70</v>
      </c>
      <c r="J101" s="131">
        <f t="shared" si="3"/>
        <v>71.48484848484848</v>
      </c>
      <c r="K101" s="23" t="str">
        <f t="shared" si="2"/>
        <v>Khá</v>
      </c>
      <c r="L101" s="46"/>
    </row>
    <row r="102" spans="1:12" ht="15" customHeight="1">
      <c r="A102" s="2">
        <v>97</v>
      </c>
      <c r="B102" s="9">
        <v>3</v>
      </c>
      <c r="C102" s="60" t="s">
        <v>23</v>
      </c>
      <c r="D102" s="61" t="s">
        <v>9</v>
      </c>
      <c r="E102" s="30" t="s">
        <v>266</v>
      </c>
      <c r="F102" s="108" t="s">
        <v>264</v>
      </c>
      <c r="G102" s="99">
        <v>80</v>
      </c>
      <c r="H102" s="92">
        <v>63.5</v>
      </c>
      <c r="I102" s="99">
        <v>68</v>
      </c>
      <c r="J102" s="131">
        <f t="shared" si="3"/>
        <v>70.13636363636364</v>
      </c>
      <c r="K102" s="23" t="str">
        <f t="shared" si="2"/>
        <v>Khá</v>
      </c>
      <c r="L102" s="46"/>
    </row>
    <row r="103" spans="1:12" ht="15" customHeight="1">
      <c r="A103" s="2">
        <v>98</v>
      </c>
      <c r="B103" s="9">
        <v>4</v>
      </c>
      <c r="C103" s="60" t="s">
        <v>199</v>
      </c>
      <c r="D103" s="61" t="s">
        <v>62</v>
      </c>
      <c r="E103" s="30" t="s">
        <v>267</v>
      </c>
      <c r="F103" s="108" t="s">
        <v>264</v>
      </c>
      <c r="G103" s="99">
        <v>88.5</v>
      </c>
      <c r="H103" s="92">
        <v>75</v>
      </c>
      <c r="I103" s="99">
        <v>78</v>
      </c>
      <c r="J103" s="131">
        <f t="shared" si="3"/>
        <v>80.18181818181819</v>
      </c>
      <c r="K103" s="23" t="str">
        <f t="shared" si="2"/>
        <v>Tốt</v>
      </c>
      <c r="L103" s="46"/>
    </row>
    <row r="104" spans="1:12" ht="15" customHeight="1">
      <c r="A104" s="2">
        <v>99</v>
      </c>
      <c r="B104" s="9">
        <v>5</v>
      </c>
      <c r="C104" s="60" t="s">
        <v>70</v>
      </c>
      <c r="D104" s="61" t="s">
        <v>81</v>
      </c>
      <c r="E104" s="30" t="s">
        <v>268</v>
      </c>
      <c r="F104" s="108" t="s">
        <v>264</v>
      </c>
      <c r="G104" s="99">
        <v>75</v>
      </c>
      <c r="H104" s="92">
        <v>65.5</v>
      </c>
      <c r="I104" s="99">
        <v>70</v>
      </c>
      <c r="J104" s="131">
        <f t="shared" si="3"/>
        <v>70.01515151515152</v>
      </c>
      <c r="K104" s="23" t="str">
        <f t="shared" si="2"/>
        <v>Khá</v>
      </c>
      <c r="L104" s="46"/>
    </row>
    <row r="105" spans="1:12" ht="15" customHeight="1">
      <c r="A105" s="2">
        <v>100</v>
      </c>
      <c r="B105" s="9">
        <v>6</v>
      </c>
      <c r="C105" s="60" t="s">
        <v>66</v>
      </c>
      <c r="D105" s="61" t="s">
        <v>67</v>
      </c>
      <c r="E105" s="30" t="s">
        <v>269</v>
      </c>
      <c r="F105" s="108" t="s">
        <v>264</v>
      </c>
      <c r="G105" s="99">
        <v>72</v>
      </c>
      <c r="H105" s="92">
        <v>65.5</v>
      </c>
      <c r="I105" s="99">
        <v>62</v>
      </c>
      <c r="J105" s="131">
        <f t="shared" si="3"/>
        <v>66.1969696969697</v>
      </c>
      <c r="K105" s="23" t="str">
        <f t="shared" si="2"/>
        <v>TBK</v>
      </c>
      <c r="L105" s="46"/>
    </row>
    <row r="106" spans="1:12" ht="15" customHeight="1">
      <c r="A106" s="2">
        <v>101</v>
      </c>
      <c r="B106" s="9">
        <v>7</v>
      </c>
      <c r="C106" s="60" t="s">
        <v>70</v>
      </c>
      <c r="D106" s="61" t="s">
        <v>126</v>
      </c>
      <c r="E106" s="30" t="s">
        <v>270</v>
      </c>
      <c r="F106" s="108" t="s">
        <v>264</v>
      </c>
      <c r="G106" s="99">
        <v>70.5</v>
      </c>
      <c r="H106" s="92">
        <v>64.5</v>
      </c>
      <c r="I106" s="99">
        <v>61</v>
      </c>
      <c r="J106" s="131">
        <f t="shared" si="3"/>
        <v>65.04545454545455</v>
      </c>
      <c r="K106" s="23" t="str">
        <f t="shared" si="2"/>
        <v>TBK</v>
      </c>
      <c r="L106" s="46"/>
    </row>
    <row r="107" spans="1:12" ht="15" customHeight="1">
      <c r="A107" s="2">
        <v>102</v>
      </c>
      <c r="B107" s="9">
        <v>8</v>
      </c>
      <c r="C107" s="62" t="s">
        <v>70</v>
      </c>
      <c r="D107" s="64" t="s">
        <v>112</v>
      </c>
      <c r="E107" s="30" t="s">
        <v>271</v>
      </c>
      <c r="F107" s="108" t="s">
        <v>264</v>
      </c>
      <c r="G107" s="99">
        <v>92</v>
      </c>
      <c r="H107" s="92">
        <v>88</v>
      </c>
      <c r="I107" s="99">
        <v>85</v>
      </c>
      <c r="J107" s="131">
        <f t="shared" si="3"/>
        <v>88.12121212121212</v>
      </c>
      <c r="K107" s="23" t="str">
        <f t="shared" si="2"/>
        <v>Tốt</v>
      </c>
      <c r="L107" s="46"/>
    </row>
    <row r="108" spans="1:12" ht="15" customHeight="1">
      <c r="A108" s="2">
        <v>103</v>
      </c>
      <c r="B108" s="9">
        <v>9</v>
      </c>
      <c r="C108" s="60" t="s">
        <v>70</v>
      </c>
      <c r="D108" s="61" t="s">
        <v>185</v>
      </c>
      <c r="E108" s="30" t="s">
        <v>272</v>
      </c>
      <c r="F108" s="108" t="s">
        <v>264</v>
      </c>
      <c r="G108" s="99">
        <v>82.5</v>
      </c>
      <c r="H108" s="92">
        <v>77</v>
      </c>
      <c r="I108" s="99">
        <v>72</v>
      </c>
      <c r="J108" s="131">
        <f t="shared" si="3"/>
        <v>76.84848484848484</v>
      </c>
      <c r="K108" s="23" t="str">
        <f t="shared" si="2"/>
        <v>Khá</v>
      </c>
      <c r="L108" s="46"/>
    </row>
    <row r="109" spans="1:12" ht="15" customHeight="1">
      <c r="A109" s="2">
        <v>104</v>
      </c>
      <c r="B109" s="9">
        <v>10</v>
      </c>
      <c r="C109" s="62" t="s">
        <v>11</v>
      </c>
      <c r="D109" s="64" t="s">
        <v>82</v>
      </c>
      <c r="E109" s="30" t="s">
        <v>273</v>
      </c>
      <c r="F109" s="108" t="s">
        <v>264</v>
      </c>
      <c r="G109" s="99">
        <v>80</v>
      </c>
      <c r="H109" s="92">
        <v>76</v>
      </c>
      <c r="I109" s="99">
        <v>60</v>
      </c>
      <c r="J109" s="131">
        <f t="shared" si="3"/>
        <v>71.3939393939394</v>
      </c>
      <c r="K109" s="23" t="str">
        <f t="shared" si="2"/>
        <v>Khá</v>
      </c>
      <c r="L109" s="46"/>
    </row>
    <row r="110" spans="1:12" ht="15" customHeight="1">
      <c r="A110" s="2">
        <v>105</v>
      </c>
      <c r="B110" s="9">
        <v>11</v>
      </c>
      <c r="C110" s="62" t="s">
        <v>161</v>
      </c>
      <c r="D110" s="64" t="s">
        <v>104</v>
      </c>
      <c r="E110" s="30" t="s">
        <v>274</v>
      </c>
      <c r="F110" s="108" t="s">
        <v>264</v>
      </c>
      <c r="G110" s="99">
        <v>80</v>
      </c>
      <c r="H110" s="92">
        <v>55</v>
      </c>
      <c r="I110" s="99">
        <v>62</v>
      </c>
      <c r="J110" s="131">
        <f t="shared" si="3"/>
        <v>65.12121212121212</v>
      </c>
      <c r="K110" s="23" t="str">
        <f t="shared" si="2"/>
        <v>TBK</v>
      </c>
      <c r="L110" s="46"/>
    </row>
    <row r="111" spans="1:12" ht="15" customHeight="1">
      <c r="A111" s="2">
        <v>106</v>
      </c>
      <c r="B111" s="9">
        <v>12</v>
      </c>
      <c r="C111" s="60" t="s">
        <v>77</v>
      </c>
      <c r="D111" s="61" t="s">
        <v>114</v>
      </c>
      <c r="E111" s="30" t="s">
        <v>275</v>
      </c>
      <c r="F111" s="108" t="s">
        <v>264</v>
      </c>
      <c r="G111" s="99">
        <v>78.5</v>
      </c>
      <c r="H111" s="92">
        <v>73</v>
      </c>
      <c r="I111" s="99">
        <v>68</v>
      </c>
      <c r="J111" s="131">
        <f t="shared" si="3"/>
        <v>72.84848484848486</v>
      </c>
      <c r="K111" s="23" t="str">
        <f t="shared" si="2"/>
        <v>Khá</v>
      </c>
      <c r="L111" s="46"/>
    </row>
    <row r="112" spans="1:12" ht="15" customHeight="1">
      <c r="A112" s="2">
        <v>107</v>
      </c>
      <c r="B112" s="9">
        <v>13</v>
      </c>
      <c r="C112" s="65" t="s">
        <v>168</v>
      </c>
      <c r="D112" s="63" t="s">
        <v>195</v>
      </c>
      <c r="E112" s="30" t="s">
        <v>276</v>
      </c>
      <c r="F112" s="108" t="s">
        <v>264</v>
      </c>
      <c r="G112" s="99">
        <v>88.5</v>
      </c>
      <c r="H112" s="92">
        <v>84</v>
      </c>
      <c r="I112" s="99">
        <v>70</v>
      </c>
      <c r="J112" s="131">
        <f t="shared" si="3"/>
        <v>80.27272727272727</v>
      </c>
      <c r="K112" s="23" t="str">
        <f t="shared" si="2"/>
        <v>Tốt</v>
      </c>
      <c r="L112" s="46"/>
    </row>
    <row r="113" spans="1:12" ht="15" customHeight="1">
      <c r="A113" s="2">
        <v>108</v>
      </c>
      <c r="B113" s="9">
        <v>14</v>
      </c>
      <c r="C113" s="62" t="s">
        <v>70</v>
      </c>
      <c r="D113" s="64" t="s">
        <v>71</v>
      </c>
      <c r="E113" s="30" t="s">
        <v>277</v>
      </c>
      <c r="F113" s="108" t="s">
        <v>264</v>
      </c>
      <c r="G113" s="99">
        <v>74.5</v>
      </c>
      <c r="H113" s="92">
        <v>69</v>
      </c>
      <c r="I113" s="99">
        <v>68</v>
      </c>
      <c r="J113" s="131">
        <f t="shared" si="3"/>
        <v>70.30303030303031</v>
      </c>
      <c r="K113" s="23" t="str">
        <f t="shared" si="2"/>
        <v>Khá</v>
      </c>
      <c r="L113" s="46"/>
    </row>
    <row r="114" spans="1:15" s="13" customFormat="1" ht="15" customHeight="1">
      <c r="A114" s="2">
        <v>109</v>
      </c>
      <c r="B114" s="9">
        <v>15</v>
      </c>
      <c r="C114" s="60" t="s">
        <v>128</v>
      </c>
      <c r="D114" s="61" t="s">
        <v>61</v>
      </c>
      <c r="E114" s="30" t="s">
        <v>278</v>
      </c>
      <c r="F114" s="108" t="s">
        <v>264</v>
      </c>
      <c r="G114" s="99">
        <v>80</v>
      </c>
      <c r="H114" s="92">
        <v>67</v>
      </c>
      <c r="I114" s="99">
        <v>70</v>
      </c>
      <c r="J114" s="131">
        <f t="shared" si="3"/>
        <v>72.03030303030303</v>
      </c>
      <c r="K114" s="23" t="str">
        <f t="shared" si="2"/>
        <v>Khá</v>
      </c>
      <c r="L114" s="46"/>
      <c r="M114" s="43"/>
      <c r="N114" s="43"/>
      <c r="O114" s="24"/>
    </row>
    <row r="115" spans="1:12" ht="15" customHeight="1">
      <c r="A115" s="2">
        <v>110</v>
      </c>
      <c r="B115" s="9">
        <v>16</v>
      </c>
      <c r="C115" s="60" t="s">
        <v>197</v>
      </c>
      <c r="D115" s="61" t="s">
        <v>38</v>
      </c>
      <c r="E115" s="30" t="s">
        <v>279</v>
      </c>
      <c r="F115" s="108" t="s">
        <v>264</v>
      </c>
      <c r="G115" s="99">
        <v>94</v>
      </c>
      <c r="H115" s="92">
        <v>80</v>
      </c>
      <c r="I115" s="99">
        <v>80</v>
      </c>
      <c r="J115" s="131">
        <f t="shared" si="3"/>
        <v>84.24242424242425</v>
      </c>
      <c r="K115" s="23" t="str">
        <f t="shared" si="2"/>
        <v>Tốt</v>
      </c>
      <c r="L115" s="46"/>
    </row>
    <row r="116" spans="1:12" ht="15" customHeight="1">
      <c r="A116" s="2">
        <v>111</v>
      </c>
      <c r="B116" s="9">
        <v>17</v>
      </c>
      <c r="C116" s="62" t="s">
        <v>70</v>
      </c>
      <c r="D116" s="64" t="s">
        <v>34</v>
      </c>
      <c r="E116" s="30" t="s">
        <v>280</v>
      </c>
      <c r="F116" s="108" t="s">
        <v>264</v>
      </c>
      <c r="G116" s="99">
        <v>87.5</v>
      </c>
      <c r="H116" s="92">
        <v>76</v>
      </c>
      <c r="I116" s="99">
        <v>70</v>
      </c>
      <c r="J116" s="131">
        <f t="shared" si="3"/>
        <v>77.30303030303031</v>
      </c>
      <c r="K116" s="23" t="str">
        <f t="shared" si="2"/>
        <v>Khá</v>
      </c>
      <c r="L116" s="46"/>
    </row>
    <row r="117" spans="1:12" ht="15" customHeight="1">
      <c r="A117" s="2">
        <v>112</v>
      </c>
      <c r="B117" s="9">
        <v>18</v>
      </c>
      <c r="C117" s="62" t="s">
        <v>64</v>
      </c>
      <c r="D117" s="64" t="s">
        <v>44</v>
      </c>
      <c r="E117" s="30" t="s">
        <v>281</v>
      </c>
      <c r="F117" s="108" t="s">
        <v>264</v>
      </c>
      <c r="G117" s="99">
        <v>75</v>
      </c>
      <c r="H117" s="92">
        <v>60</v>
      </c>
      <c r="I117" s="99">
        <v>53</v>
      </c>
      <c r="J117" s="131">
        <f t="shared" si="3"/>
        <v>62</v>
      </c>
      <c r="K117" s="23" t="str">
        <f t="shared" si="2"/>
        <v>TBK</v>
      </c>
      <c r="L117" s="46"/>
    </row>
    <row r="118" spans="1:12" ht="15" customHeight="1">
      <c r="A118" s="2">
        <v>113</v>
      </c>
      <c r="B118" s="9">
        <v>19</v>
      </c>
      <c r="C118" s="60" t="s">
        <v>148</v>
      </c>
      <c r="D118" s="61" t="s">
        <v>149</v>
      </c>
      <c r="E118" s="30" t="s">
        <v>274</v>
      </c>
      <c r="F118" s="108" t="s">
        <v>264</v>
      </c>
      <c r="G118" s="99">
        <v>85</v>
      </c>
      <c r="H118" s="92">
        <v>69.5</v>
      </c>
      <c r="I118" s="99">
        <v>78</v>
      </c>
      <c r="J118" s="131">
        <f t="shared" si="3"/>
        <v>77.28787878787878</v>
      </c>
      <c r="K118" s="23" t="str">
        <f t="shared" si="2"/>
        <v>Khá</v>
      </c>
      <c r="L118" s="46"/>
    </row>
    <row r="119" spans="1:12" ht="15" customHeight="1">
      <c r="A119" s="2">
        <v>114</v>
      </c>
      <c r="B119" s="59">
        <v>1</v>
      </c>
      <c r="C119" s="60" t="s">
        <v>29</v>
      </c>
      <c r="D119" s="64" t="s">
        <v>3</v>
      </c>
      <c r="E119" s="29" t="s">
        <v>282</v>
      </c>
      <c r="F119" s="27" t="s">
        <v>90</v>
      </c>
      <c r="G119" s="99">
        <v>65</v>
      </c>
      <c r="H119" s="92">
        <v>60</v>
      </c>
      <c r="I119" s="110">
        <v>90</v>
      </c>
      <c r="J119" s="92">
        <f>(G119*1+H119*1.1+I119*1.2)/3.3</f>
        <v>72.42424242424242</v>
      </c>
      <c r="K119" s="23" t="str">
        <f>IF(J119&lt;30,"Kém",IF(J119&lt;=49,"Yếu",IF(J119&lt;=59,"TB",IF(J119&lt;=69,"TBK",IF(J119&lt;=79,"Khá",IF(J119&lt;=89,"Tốt","Xuất sắc"))))))</f>
        <v>Khá</v>
      </c>
      <c r="L119" s="46"/>
    </row>
    <row r="120" spans="1:12" ht="15" customHeight="1">
      <c r="A120" s="2">
        <v>115</v>
      </c>
      <c r="B120" s="59">
        <v>2</v>
      </c>
      <c r="C120" s="60" t="s">
        <v>7</v>
      </c>
      <c r="D120" s="61" t="s">
        <v>27</v>
      </c>
      <c r="E120" s="29" t="s">
        <v>283</v>
      </c>
      <c r="F120" s="27" t="s">
        <v>90</v>
      </c>
      <c r="G120" s="99">
        <v>82.5</v>
      </c>
      <c r="H120" s="92">
        <v>62</v>
      </c>
      <c r="I120" s="110">
        <v>85</v>
      </c>
      <c r="J120" s="92">
        <f aca="true" t="shared" si="4" ref="J120:J183">(G120*1+H120*1.1+I120*1.2)/3.3</f>
        <v>76.57575757575758</v>
      </c>
      <c r="K120" s="23" t="str">
        <f aca="true" t="shared" si="5" ref="K120:K183">IF(J120&lt;30,"Kém",IF(J120&lt;=49,"Yếu",IF(J120&lt;=59,"TB",IF(J120&lt;=69,"TBK",IF(J120&lt;=79,"Khá",IF(J120&lt;=89,"Tốt","Xuất sắc"))))))</f>
        <v>Khá</v>
      </c>
      <c r="L120" s="46"/>
    </row>
    <row r="121" spans="1:12" ht="15" customHeight="1">
      <c r="A121" s="2">
        <v>116</v>
      </c>
      <c r="B121" s="59">
        <v>3</v>
      </c>
      <c r="C121" s="60" t="s">
        <v>21</v>
      </c>
      <c r="D121" s="61" t="s">
        <v>27</v>
      </c>
      <c r="E121" s="29" t="s">
        <v>283</v>
      </c>
      <c r="F121" s="27" t="s">
        <v>90</v>
      </c>
      <c r="G121" s="99">
        <v>71.5</v>
      </c>
      <c r="H121" s="92">
        <v>65.5</v>
      </c>
      <c r="I121" s="110">
        <v>80</v>
      </c>
      <c r="J121" s="92">
        <f t="shared" si="4"/>
        <v>72.5909090909091</v>
      </c>
      <c r="K121" s="23" t="str">
        <f t="shared" si="5"/>
        <v>Khá</v>
      </c>
      <c r="L121" s="46"/>
    </row>
    <row r="122" spans="1:12" ht="15" customHeight="1">
      <c r="A122" s="2">
        <v>117</v>
      </c>
      <c r="B122" s="59">
        <v>4</v>
      </c>
      <c r="C122" s="62" t="s">
        <v>14</v>
      </c>
      <c r="D122" s="64" t="s">
        <v>120</v>
      </c>
      <c r="E122" s="29" t="s">
        <v>284</v>
      </c>
      <c r="F122" s="27" t="s">
        <v>90</v>
      </c>
      <c r="G122" s="99">
        <v>71</v>
      </c>
      <c r="H122" s="92">
        <v>56</v>
      </c>
      <c r="I122" s="110">
        <v>90</v>
      </c>
      <c r="J122" s="92">
        <f t="shared" si="4"/>
        <v>72.90909090909092</v>
      </c>
      <c r="K122" s="23" t="str">
        <f t="shared" si="5"/>
        <v>Khá</v>
      </c>
      <c r="L122" s="46"/>
    </row>
    <row r="123" spans="1:12" ht="15" customHeight="1">
      <c r="A123" s="2">
        <v>118</v>
      </c>
      <c r="B123" s="59">
        <v>5</v>
      </c>
      <c r="C123" s="62" t="s">
        <v>25</v>
      </c>
      <c r="D123" s="64" t="s">
        <v>46</v>
      </c>
      <c r="E123" s="29" t="s">
        <v>285</v>
      </c>
      <c r="F123" s="27" t="s">
        <v>90</v>
      </c>
      <c r="G123" s="99">
        <v>65</v>
      </c>
      <c r="H123" s="92">
        <v>60</v>
      </c>
      <c r="I123" s="110">
        <v>85</v>
      </c>
      <c r="J123" s="92">
        <f t="shared" si="4"/>
        <v>70.60606060606061</v>
      </c>
      <c r="K123" s="23" t="str">
        <f t="shared" si="5"/>
        <v>Khá</v>
      </c>
      <c r="L123" s="46"/>
    </row>
    <row r="124" spans="1:12" ht="15" customHeight="1">
      <c r="A124" s="2">
        <v>119</v>
      </c>
      <c r="B124" s="59">
        <v>6</v>
      </c>
      <c r="C124" s="60" t="s">
        <v>30</v>
      </c>
      <c r="D124" s="64" t="s">
        <v>53</v>
      </c>
      <c r="E124" s="29" t="s">
        <v>286</v>
      </c>
      <c r="F124" s="27" t="s">
        <v>90</v>
      </c>
      <c r="G124" s="99">
        <v>64.5</v>
      </c>
      <c r="H124" s="92">
        <v>56</v>
      </c>
      <c r="I124" s="110">
        <v>90</v>
      </c>
      <c r="J124" s="92">
        <f t="shared" si="4"/>
        <v>70.93939393939395</v>
      </c>
      <c r="K124" s="23" t="str">
        <f t="shared" si="5"/>
        <v>Khá</v>
      </c>
      <c r="L124" s="46"/>
    </row>
    <row r="125" spans="1:12" ht="15" customHeight="1">
      <c r="A125" s="2">
        <v>120</v>
      </c>
      <c r="B125" s="59">
        <v>7</v>
      </c>
      <c r="C125" s="60" t="s">
        <v>179</v>
      </c>
      <c r="D125" s="61" t="s">
        <v>45</v>
      </c>
      <c r="E125" s="29" t="s">
        <v>287</v>
      </c>
      <c r="F125" s="27" t="s">
        <v>90</v>
      </c>
      <c r="G125" s="99">
        <v>75</v>
      </c>
      <c r="H125" s="92">
        <v>60.5</v>
      </c>
      <c r="I125" s="110">
        <v>95</v>
      </c>
      <c r="J125" s="92">
        <f t="shared" si="4"/>
        <v>77.43939393939395</v>
      </c>
      <c r="K125" s="23" t="str">
        <f t="shared" si="5"/>
        <v>Khá</v>
      </c>
      <c r="L125" s="46"/>
    </row>
    <row r="126" spans="1:12" ht="15" customHeight="1">
      <c r="A126" s="2">
        <v>121</v>
      </c>
      <c r="B126" s="59">
        <v>8</v>
      </c>
      <c r="C126" s="71" t="s">
        <v>13</v>
      </c>
      <c r="D126" s="67" t="s">
        <v>19</v>
      </c>
      <c r="E126" s="29" t="s">
        <v>288</v>
      </c>
      <c r="F126" s="27" t="s">
        <v>90</v>
      </c>
      <c r="G126" s="100">
        <v>65.5</v>
      </c>
      <c r="H126" s="93">
        <v>64</v>
      </c>
      <c r="I126" s="111">
        <v>90</v>
      </c>
      <c r="J126" s="92">
        <f t="shared" si="4"/>
        <v>73.90909090909092</v>
      </c>
      <c r="K126" s="23" t="str">
        <f t="shared" si="5"/>
        <v>Khá</v>
      </c>
      <c r="L126" s="46"/>
    </row>
    <row r="127" spans="1:12" ht="15" customHeight="1">
      <c r="A127" s="2">
        <v>122</v>
      </c>
      <c r="B127" s="59">
        <v>9</v>
      </c>
      <c r="C127" s="66" t="s">
        <v>134</v>
      </c>
      <c r="D127" s="70" t="s">
        <v>35</v>
      </c>
      <c r="E127" s="29" t="s">
        <v>289</v>
      </c>
      <c r="F127" s="27" t="s">
        <v>90</v>
      </c>
      <c r="G127" s="100">
        <v>54</v>
      </c>
      <c r="H127" s="93">
        <v>52.5</v>
      </c>
      <c r="I127" s="111">
        <v>48</v>
      </c>
      <c r="J127" s="92">
        <f t="shared" si="4"/>
        <v>51.31818181818182</v>
      </c>
      <c r="K127" s="23" t="str">
        <f t="shared" si="5"/>
        <v>TB</v>
      </c>
      <c r="L127" s="46"/>
    </row>
    <row r="128" spans="1:12" ht="15" customHeight="1">
      <c r="A128" s="2">
        <v>123</v>
      </c>
      <c r="B128" s="59">
        <v>10</v>
      </c>
      <c r="C128" s="66" t="s">
        <v>43</v>
      </c>
      <c r="D128" s="67" t="s">
        <v>106</v>
      </c>
      <c r="E128" s="29" t="s">
        <v>290</v>
      </c>
      <c r="F128" s="27" t="s">
        <v>90</v>
      </c>
      <c r="G128" s="100">
        <v>52.5</v>
      </c>
      <c r="H128" s="93">
        <v>59</v>
      </c>
      <c r="I128" s="111">
        <v>70</v>
      </c>
      <c r="J128" s="92">
        <f t="shared" si="4"/>
        <v>61.03030303030304</v>
      </c>
      <c r="K128" s="23" t="str">
        <f t="shared" si="5"/>
        <v>TBK</v>
      </c>
      <c r="L128" s="46"/>
    </row>
    <row r="129" spans="1:12" ht="15" customHeight="1">
      <c r="A129" s="2">
        <v>124</v>
      </c>
      <c r="B129" s="59">
        <v>11</v>
      </c>
      <c r="C129" s="66" t="s">
        <v>134</v>
      </c>
      <c r="D129" s="70" t="s">
        <v>73</v>
      </c>
      <c r="E129" s="29" t="s">
        <v>257</v>
      </c>
      <c r="F129" s="27" t="s">
        <v>90</v>
      </c>
      <c r="G129" s="100">
        <v>68.5</v>
      </c>
      <c r="H129" s="93">
        <v>49</v>
      </c>
      <c r="I129" s="111">
        <v>70</v>
      </c>
      <c r="J129" s="92">
        <f t="shared" si="4"/>
        <v>62.545454545454554</v>
      </c>
      <c r="K129" s="23" t="str">
        <f t="shared" si="5"/>
        <v>TBK</v>
      </c>
      <c r="L129" s="46"/>
    </row>
    <row r="130" spans="1:12" ht="15" customHeight="1">
      <c r="A130" s="2">
        <v>125</v>
      </c>
      <c r="B130" s="59">
        <v>12</v>
      </c>
      <c r="C130" s="66" t="s">
        <v>89</v>
      </c>
      <c r="D130" s="70" t="s">
        <v>73</v>
      </c>
      <c r="E130" s="29" t="s">
        <v>291</v>
      </c>
      <c r="F130" s="27" t="s">
        <v>90</v>
      </c>
      <c r="G130" s="100">
        <v>76.5</v>
      </c>
      <c r="H130" s="93">
        <v>62</v>
      </c>
      <c r="I130" s="111">
        <v>95</v>
      </c>
      <c r="J130" s="92">
        <f t="shared" si="4"/>
        <v>78.39393939393939</v>
      </c>
      <c r="K130" s="23" t="str">
        <f t="shared" si="5"/>
        <v>Khá</v>
      </c>
      <c r="L130" s="46"/>
    </row>
    <row r="131" spans="1:12" ht="15" customHeight="1">
      <c r="A131" s="2">
        <v>126</v>
      </c>
      <c r="B131" s="59">
        <v>13</v>
      </c>
      <c r="C131" s="66" t="s">
        <v>70</v>
      </c>
      <c r="D131" s="70" t="s">
        <v>15</v>
      </c>
      <c r="E131" s="29" t="s">
        <v>292</v>
      </c>
      <c r="F131" s="27" t="s">
        <v>90</v>
      </c>
      <c r="G131" s="100">
        <v>52</v>
      </c>
      <c r="H131" s="93">
        <v>52</v>
      </c>
      <c r="I131" s="111">
        <v>70</v>
      </c>
      <c r="J131" s="92">
        <f t="shared" si="4"/>
        <v>58.54545454545455</v>
      </c>
      <c r="K131" s="23" t="str">
        <f t="shared" si="5"/>
        <v>TB</v>
      </c>
      <c r="L131" s="46"/>
    </row>
    <row r="132" spans="1:12" ht="15" customHeight="1">
      <c r="A132" s="2">
        <v>127</v>
      </c>
      <c r="B132" s="59">
        <v>14</v>
      </c>
      <c r="C132" s="60" t="s">
        <v>138</v>
      </c>
      <c r="D132" s="61" t="s">
        <v>20</v>
      </c>
      <c r="E132" s="29" t="s">
        <v>290</v>
      </c>
      <c r="F132" s="27" t="s">
        <v>90</v>
      </c>
      <c r="G132" s="99">
        <v>71.5</v>
      </c>
      <c r="H132" s="92">
        <v>60</v>
      </c>
      <c r="I132" s="110">
        <v>90</v>
      </c>
      <c r="J132" s="92">
        <f t="shared" si="4"/>
        <v>74.39393939393939</v>
      </c>
      <c r="K132" s="23" t="str">
        <f>IF(J132&lt;30,"Kém",IF(J132&lt;=49,"Yếu",IF(J132&lt;=59,"TB",IF(J132&lt;=69,"TBK",IF(J132&lt;=79,"Khá",IF(J132&lt;=89,"Tốt","Xuất sắc"))))))</f>
        <v>Khá</v>
      </c>
      <c r="L132" s="46"/>
    </row>
    <row r="133" spans="1:12" ht="15" customHeight="1">
      <c r="A133" s="2">
        <v>128</v>
      </c>
      <c r="B133" s="59">
        <v>15</v>
      </c>
      <c r="C133" s="62" t="s">
        <v>163</v>
      </c>
      <c r="D133" s="64" t="s">
        <v>51</v>
      </c>
      <c r="E133" s="29" t="s">
        <v>293</v>
      </c>
      <c r="F133" s="27" t="s">
        <v>90</v>
      </c>
      <c r="G133" s="99">
        <v>61</v>
      </c>
      <c r="H133" s="92">
        <v>59.5</v>
      </c>
      <c r="I133" s="110">
        <v>80</v>
      </c>
      <c r="J133" s="92">
        <f t="shared" si="4"/>
        <v>67.4090909090909</v>
      </c>
      <c r="K133" s="23" t="str">
        <f t="shared" si="5"/>
        <v>TBK</v>
      </c>
      <c r="L133" s="46"/>
    </row>
    <row r="134" spans="1:12" ht="15" customHeight="1">
      <c r="A134" s="2">
        <v>129</v>
      </c>
      <c r="B134" s="59">
        <v>16</v>
      </c>
      <c r="C134" s="60" t="s">
        <v>65</v>
      </c>
      <c r="D134" s="61" t="s">
        <v>122</v>
      </c>
      <c r="E134" s="29" t="s">
        <v>294</v>
      </c>
      <c r="F134" s="27" t="s">
        <v>90</v>
      </c>
      <c r="G134" s="99">
        <v>80.5</v>
      </c>
      <c r="H134" s="92">
        <v>62</v>
      </c>
      <c r="I134" s="110">
        <v>90</v>
      </c>
      <c r="J134" s="92">
        <f t="shared" si="4"/>
        <v>77.78787878787878</v>
      </c>
      <c r="K134" s="23" t="str">
        <f t="shared" si="5"/>
        <v>Khá</v>
      </c>
      <c r="L134" s="46"/>
    </row>
    <row r="135" spans="1:12" ht="15" customHeight="1">
      <c r="A135" s="2">
        <v>130</v>
      </c>
      <c r="B135" s="59">
        <v>17</v>
      </c>
      <c r="C135" s="60" t="s">
        <v>70</v>
      </c>
      <c r="D135" s="61" t="s">
        <v>79</v>
      </c>
      <c r="E135" s="29" t="s">
        <v>295</v>
      </c>
      <c r="F135" s="27" t="s">
        <v>90</v>
      </c>
      <c r="G135" s="99">
        <v>78</v>
      </c>
      <c r="H135" s="92">
        <v>61</v>
      </c>
      <c r="I135" s="110">
        <v>95</v>
      </c>
      <c r="J135" s="92">
        <v>79</v>
      </c>
      <c r="K135" s="23" t="str">
        <f t="shared" si="5"/>
        <v>Khá</v>
      </c>
      <c r="L135" s="46"/>
    </row>
    <row r="136" spans="1:12" ht="15" customHeight="1">
      <c r="A136" s="2">
        <v>131</v>
      </c>
      <c r="B136" s="59">
        <v>18</v>
      </c>
      <c r="C136" s="60" t="s">
        <v>209</v>
      </c>
      <c r="D136" s="61" t="s">
        <v>68</v>
      </c>
      <c r="E136" s="29" t="s">
        <v>244</v>
      </c>
      <c r="F136" s="27" t="s">
        <v>90</v>
      </c>
      <c r="G136" s="99">
        <v>71.5</v>
      </c>
      <c r="H136" s="92">
        <v>59</v>
      </c>
      <c r="I136" s="110">
        <v>90</v>
      </c>
      <c r="J136" s="92">
        <f t="shared" si="4"/>
        <v>74.06060606060606</v>
      </c>
      <c r="K136" s="23" t="str">
        <f t="shared" si="5"/>
        <v>Khá</v>
      </c>
      <c r="L136" s="46"/>
    </row>
    <row r="137" spans="1:12" ht="15" customHeight="1">
      <c r="A137" s="2">
        <v>132</v>
      </c>
      <c r="B137" s="59">
        <v>1</v>
      </c>
      <c r="C137" s="66" t="s">
        <v>36</v>
      </c>
      <c r="D137" s="70" t="s">
        <v>170</v>
      </c>
      <c r="E137" s="25" t="s">
        <v>296</v>
      </c>
      <c r="F137" s="74" t="s">
        <v>208</v>
      </c>
      <c r="G137" s="100">
        <v>62.5</v>
      </c>
      <c r="H137" s="93">
        <v>65</v>
      </c>
      <c r="I137" s="100">
        <v>68</v>
      </c>
      <c r="J137" s="92">
        <f t="shared" si="4"/>
        <v>65.33333333333333</v>
      </c>
      <c r="K137" s="23" t="str">
        <f t="shared" si="5"/>
        <v>TBK</v>
      </c>
      <c r="L137" s="46"/>
    </row>
    <row r="138" spans="1:12" ht="15" customHeight="1">
      <c r="A138" s="2">
        <v>133</v>
      </c>
      <c r="B138" s="59">
        <v>2</v>
      </c>
      <c r="C138" s="71" t="s">
        <v>70</v>
      </c>
      <c r="D138" s="67" t="s">
        <v>80</v>
      </c>
      <c r="E138" s="25" t="s">
        <v>297</v>
      </c>
      <c r="F138" s="74" t="s">
        <v>208</v>
      </c>
      <c r="G138" s="100">
        <v>70</v>
      </c>
      <c r="H138" s="93">
        <v>80.5</v>
      </c>
      <c r="I138" s="100">
        <v>92</v>
      </c>
      <c r="J138" s="92">
        <f t="shared" si="4"/>
        <v>81.5</v>
      </c>
      <c r="K138" s="23" t="str">
        <f t="shared" si="5"/>
        <v>Tốt</v>
      </c>
      <c r="L138" s="46"/>
    </row>
    <row r="139" spans="1:12" ht="15" customHeight="1">
      <c r="A139" s="2">
        <v>134</v>
      </c>
      <c r="B139" s="59">
        <v>3</v>
      </c>
      <c r="C139" s="60" t="s">
        <v>70</v>
      </c>
      <c r="D139" s="64" t="s">
        <v>175</v>
      </c>
      <c r="E139" s="25" t="s">
        <v>298</v>
      </c>
      <c r="F139" s="74" t="s">
        <v>208</v>
      </c>
      <c r="G139" s="99">
        <v>51</v>
      </c>
      <c r="H139" s="92">
        <v>54</v>
      </c>
      <c r="I139" s="99">
        <v>67</v>
      </c>
      <c r="J139" s="92">
        <f t="shared" si="4"/>
        <v>57.81818181818183</v>
      </c>
      <c r="K139" s="23" t="str">
        <f t="shared" si="5"/>
        <v>TB</v>
      </c>
      <c r="L139" s="46"/>
    </row>
    <row r="140" spans="1:12" ht="15" customHeight="1">
      <c r="A140" s="2">
        <v>135</v>
      </c>
      <c r="B140" s="59">
        <v>4</v>
      </c>
      <c r="C140" s="60" t="s">
        <v>8</v>
      </c>
      <c r="D140" s="64" t="s">
        <v>52</v>
      </c>
      <c r="E140" s="25" t="s">
        <v>299</v>
      </c>
      <c r="F140" s="74" t="s">
        <v>208</v>
      </c>
      <c r="G140" s="99">
        <v>64.5</v>
      </c>
      <c r="H140" s="92">
        <v>81</v>
      </c>
      <c r="I140" s="99">
        <v>95</v>
      </c>
      <c r="J140" s="92">
        <f t="shared" si="4"/>
        <v>81.09090909090911</v>
      </c>
      <c r="K140" s="23" t="str">
        <f t="shared" si="5"/>
        <v>Tốt</v>
      </c>
      <c r="L140" s="46"/>
    </row>
    <row r="141" spans="1:12" ht="15" customHeight="1">
      <c r="A141" s="2">
        <v>136</v>
      </c>
      <c r="B141" s="59">
        <v>5</v>
      </c>
      <c r="C141" s="60" t="s">
        <v>135</v>
      </c>
      <c r="D141" s="61" t="s">
        <v>113</v>
      </c>
      <c r="E141" s="25" t="s">
        <v>300</v>
      </c>
      <c r="F141" s="74" t="s">
        <v>208</v>
      </c>
      <c r="G141" s="99">
        <v>62</v>
      </c>
      <c r="H141" s="92">
        <v>75</v>
      </c>
      <c r="I141" s="99">
        <v>92</v>
      </c>
      <c r="J141" s="92">
        <f t="shared" si="4"/>
        <v>77.24242424242424</v>
      </c>
      <c r="K141" s="23" t="str">
        <f t="shared" si="5"/>
        <v>Khá</v>
      </c>
      <c r="L141" s="46"/>
    </row>
    <row r="142" spans="1:12" ht="15" customHeight="1">
      <c r="A142" s="2">
        <v>137</v>
      </c>
      <c r="B142" s="59">
        <v>6</v>
      </c>
      <c r="C142" s="60" t="s">
        <v>159</v>
      </c>
      <c r="D142" s="61" t="s">
        <v>160</v>
      </c>
      <c r="E142" s="26" t="s">
        <v>301</v>
      </c>
      <c r="F142" s="74" t="s">
        <v>208</v>
      </c>
      <c r="G142" s="99">
        <v>78.5</v>
      </c>
      <c r="H142" s="92">
        <v>85</v>
      </c>
      <c r="I142" s="99">
        <v>97</v>
      </c>
      <c r="J142" s="92">
        <f t="shared" si="4"/>
        <v>87.39393939393939</v>
      </c>
      <c r="K142" s="23" t="str">
        <f>IF(J142&lt;30,"Kém",IF(J142&lt;=49,"Yếu",IF(J142&lt;=59,"TB",IF(J142&lt;=69,"TBK",IF(J142&lt;=79,"Khá",IF(J142&lt;=89,"Tốt","Xuất sắc"))))))</f>
        <v>Tốt</v>
      </c>
      <c r="L142" s="46"/>
    </row>
    <row r="143" spans="1:12" ht="15" customHeight="1">
      <c r="A143" s="2">
        <v>138</v>
      </c>
      <c r="B143" s="59">
        <v>7</v>
      </c>
      <c r="C143" s="62" t="s">
        <v>70</v>
      </c>
      <c r="D143" s="64" t="s">
        <v>87</v>
      </c>
      <c r="E143" s="26" t="s">
        <v>302</v>
      </c>
      <c r="F143" s="74" t="s">
        <v>208</v>
      </c>
      <c r="G143" s="99">
        <v>62</v>
      </c>
      <c r="H143" s="92">
        <v>71.5</v>
      </c>
      <c r="I143" s="99">
        <v>90</v>
      </c>
      <c r="J143" s="92">
        <f t="shared" si="4"/>
        <v>75.34848484848486</v>
      </c>
      <c r="K143" s="23" t="str">
        <f t="shared" si="5"/>
        <v>Khá</v>
      </c>
      <c r="L143" s="46"/>
    </row>
    <row r="144" spans="1:12" ht="15" customHeight="1">
      <c r="A144" s="2">
        <v>139</v>
      </c>
      <c r="B144" s="59">
        <v>8</v>
      </c>
      <c r="C144" s="62" t="s">
        <v>70</v>
      </c>
      <c r="D144" s="64" t="s">
        <v>192</v>
      </c>
      <c r="E144" s="26" t="s">
        <v>303</v>
      </c>
      <c r="F144" s="74" t="s">
        <v>208</v>
      </c>
      <c r="G144" s="99">
        <v>75</v>
      </c>
      <c r="H144" s="92">
        <v>79</v>
      </c>
      <c r="I144" s="99">
        <v>90</v>
      </c>
      <c r="J144" s="92">
        <f t="shared" si="4"/>
        <v>81.78787878787878</v>
      </c>
      <c r="K144" s="23" t="str">
        <f t="shared" si="5"/>
        <v>Tốt</v>
      </c>
      <c r="L144" s="46"/>
    </row>
    <row r="145" spans="1:12" ht="15" customHeight="1">
      <c r="A145" s="2">
        <v>140</v>
      </c>
      <c r="B145" s="59">
        <v>9</v>
      </c>
      <c r="C145" s="66" t="s">
        <v>151</v>
      </c>
      <c r="D145" s="70" t="s">
        <v>35</v>
      </c>
      <c r="E145" s="26" t="s">
        <v>304</v>
      </c>
      <c r="F145" s="74" t="s">
        <v>208</v>
      </c>
      <c r="G145" s="100">
        <v>75.5</v>
      </c>
      <c r="H145" s="93">
        <v>86</v>
      </c>
      <c r="I145" s="100">
        <v>95</v>
      </c>
      <c r="J145" s="92">
        <f t="shared" si="4"/>
        <v>86.09090909090911</v>
      </c>
      <c r="K145" s="23" t="str">
        <f t="shared" si="5"/>
        <v>Tốt</v>
      </c>
      <c r="L145" s="46"/>
    </row>
    <row r="146" spans="1:12" ht="15" customHeight="1">
      <c r="A146" s="2">
        <v>141</v>
      </c>
      <c r="B146" s="59">
        <v>10</v>
      </c>
      <c r="C146" s="66" t="s">
        <v>88</v>
      </c>
      <c r="D146" s="67" t="s">
        <v>106</v>
      </c>
      <c r="E146" s="26" t="s">
        <v>305</v>
      </c>
      <c r="F146" s="74" t="s">
        <v>208</v>
      </c>
      <c r="G146" s="100">
        <v>54.5</v>
      </c>
      <c r="H146" s="93">
        <v>52.5</v>
      </c>
      <c r="I146" s="100">
        <v>70</v>
      </c>
      <c r="J146" s="92">
        <f t="shared" si="4"/>
        <v>59.469696969696976</v>
      </c>
      <c r="K146" s="23" t="str">
        <f t="shared" si="5"/>
        <v>TBK</v>
      </c>
      <c r="L146" s="46"/>
    </row>
    <row r="147" spans="1:12" ht="15" customHeight="1">
      <c r="A147" s="2">
        <v>142</v>
      </c>
      <c r="B147" s="59">
        <v>11</v>
      </c>
      <c r="C147" s="66" t="s">
        <v>70</v>
      </c>
      <c r="D147" s="67" t="s">
        <v>177</v>
      </c>
      <c r="E147" s="26" t="s">
        <v>306</v>
      </c>
      <c r="F147" s="74" t="s">
        <v>208</v>
      </c>
      <c r="G147" s="100">
        <v>70.5</v>
      </c>
      <c r="H147" s="93">
        <v>77.5</v>
      </c>
      <c r="I147" s="100">
        <v>95</v>
      </c>
      <c r="J147" s="92">
        <f t="shared" si="4"/>
        <v>81.74242424242425</v>
      </c>
      <c r="K147" s="23" t="str">
        <f t="shared" si="5"/>
        <v>Tốt</v>
      </c>
      <c r="L147" s="46"/>
    </row>
    <row r="148" spans="1:12" ht="15" customHeight="1">
      <c r="A148" s="2">
        <v>143</v>
      </c>
      <c r="B148" s="59">
        <v>12</v>
      </c>
      <c r="C148" s="66" t="s">
        <v>152</v>
      </c>
      <c r="D148" s="67" t="s">
        <v>204</v>
      </c>
      <c r="E148" s="26" t="s">
        <v>307</v>
      </c>
      <c r="F148" s="74" t="s">
        <v>208</v>
      </c>
      <c r="G148" s="100">
        <v>73</v>
      </c>
      <c r="H148" s="93">
        <v>81</v>
      </c>
      <c r="I148" s="100">
        <v>92</v>
      </c>
      <c r="J148" s="92">
        <f t="shared" si="4"/>
        <v>82.57575757575758</v>
      </c>
      <c r="K148" s="23" t="str">
        <f t="shared" si="5"/>
        <v>Tốt</v>
      </c>
      <c r="L148" s="46"/>
    </row>
    <row r="149" spans="1:12" ht="15" customHeight="1">
      <c r="A149" s="2">
        <v>144</v>
      </c>
      <c r="B149" s="59">
        <v>13</v>
      </c>
      <c r="C149" s="66" t="s">
        <v>97</v>
      </c>
      <c r="D149" s="70" t="s">
        <v>15</v>
      </c>
      <c r="E149" s="26" t="s">
        <v>308</v>
      </c>
      <c r="F149" s="74" t="s">
        <v>208</v>
      </c>
      <c r="G149" s="100">
        <v>68.5</v>
      </c>
      <c r="H149" s="93">
        <v>61</v>
      </c>
      <c r="I149" s="100">
        <v>69</v>
      </c>
      <c r="J149" s="92">
        <f t="shared" si="4"/>
        <v>66.1818181818182</v>
      </c>
      <c r="K149" s="23" t="str">
        <f t="shared" si="5"/>
        <v>TBK</v>
      </c>
      <c r="L149" s="46"/>
    </row>
    <row r="150" spans="1:12" ht="15" customHeight="1">
      <c r="A150" s="2">
        <v>145</v>
      </c>
      <c r="B150" s="59">
        <v>14</v>
      </c>
      <c r="C150" s="60" t="s">
        <v>162</v>
      </c>
      <c r="D150" s="64" t="s">
        <v>176</v>
      </c>
      <c r="E150" s="75" t="s">
        <v>307</v>
      </c>
      <c r="F150" s="74" t="s">
        <v>208</v>
      </c>
      <c r="G150" s="99">
        <v>83.5</v>
      </c>
      <c r="H150" s="92">
        <v>84</v>
      </c>
      <c r="I150" s="99">
        <v>91</v>
      </c>
      <c r="J150" s="92">
        <f t="shared" si="4"/>
        <v>86.3939393939394</v>
      </c>
      <c r="K150" s="23" t="str">
        <f t="shared" si="5"/>
        <v>Tốt</v>
      </c>
      <c r="L150" s="46"/>
    </row>
    <row r="151" spans="1:12" ht="15" customHeight="1">
      <c r="A151" s="2">
        <v>146</v>
      </c>
      <c r="B151" s="59">
        <v>15</v>
      </c>
      <c r="C151" s="62" t="s">
        <v>70</v>
      </c>
      <c r="D151" s="64" t="s">
        <v>33</v>
      </c>
      <c r="E151" s="26" t="s">
        <v>379</v>
      </c>
      <c r="F151" s="74" t="s">
        <v>208</v>
      </c>
      <c r="G151" s="99">
        <v>81</v>
      </c>
      <c r="H151" s="92">
        <v>71</v>
      </c>
      <c r="I151" s="99">
        <v>85</v>
      </c>
      <c r="J151" s="92">
        <f t="shared" si="4"/>
        <v>79.12121212121214</v>
      </c>
      <c r="K151" s="23" t="str">
        <f>IF(J151&lt;30,"Kém",IF(J151&lt;=49,"Yếu",IF(J151&lt;=59,"TB",IF(J151&lt;=69,"TBK",IF(J151&lt;=79,"Khá",IF(J151&lt;=89,"Tốt","Xuất sắc"))))))</f>
        <v>Tốt</v>
      </c>
      <c r="L151" s="46"/>
    </row>
    <row r="152" spans="1:12" ht="15" customHeight="1">
      <c r="A152" s="2">
        <v>147</v>
      </c>
      <c r="B152" s="59">
        <v>16</v>
      </c>
      <c r="C152" s="60" t="s">
        <v>25</v>
      </c>
      <c r="D152" s="64" t="s">
        <v>51</v>
      </c>
      <c r="E152" s="26" t="s">
        <v>309</v>
      </c>
      <c r="F152" s="74" t="s">
        <v>208</v>
      </c>
      <c r="G152" s="99">
        <v>72.5</v>
      </c>
      <c r="H152" s="92">
        <v>79</v>
      </c>
      <c r="I152" s="99">
        <v>87</v>
      </c>
      <c r="J152" s="92">
        <f t="shared" si="4"/>
        <v>79.93939393939395</v>
      </c>
      <c r="K152" s="23" t="str">
        <f t="shared" si="5"/>
        <v>Tốt</v>
      </c>
      <c r="L152" s="46"/>
    </row>
    <row r="153" spans="1:12" ht="15" customHeight="1">
      <c r="A153" s="2">
        <v>148</v>
      </c>
      <c r="B153" s="59">
        <v>17</v>
      </c>
      <c r="C153" s="60" t="s">
        <v>70</v>
      </c>
      <c r="D153" s="64" t="s">
        <v>105</v>
      </c>
      <c r="E153" s="26" t="s">
        <v>295</v>
      </c>
      <c r="F153" s="74" t="s">
        <v>208</v>
      </c>
      <c r="G153" s="99">
        <v>76.5</v>
      </c>
      <c r="H153" s="92">
        <v>81</v>
      </c>
      <c r="I153" s="99">
        <v>95</v>
      </c>
      <c r="J153" s="92">
        <f t="shared" si="4"/>
        <v>84.72727272727273</v>
      </c>
      <c r="K153" s="23" t="str">
        <f t="shared" si="5"/>
        <v>Tốt</v>
      </c>
      <c r="L153" s="46"/>
    </row>
    <row r="154" spans="1:12" ht="15" customHeight="1">
      <c r="A154" s="2">
        <v>149</v>
      </c>
      <c r="B154" s="59">
        <v>18</v>
      </c>
      <c r="C154" s="60" t="s">
        <v>49</v>
      </c>
      <c r="D154" s="61" t="s">
        <v>133</v>
      </c>
      <c r="E154" s="26" t="s">
        <v>310</v>
      </c>
      <c r="F154" s="74" t="s">
        <v>208</v>
      </c>
      <c r="G154" s="99">
        <v>75.5</v>
      </c>
      <c r="H154" s="92">
        <v>85</v>
      </c>
      <c r="I154" s="99">
        <v>97</v>
      </c>
      <c r="J154" s="92">
        <f t="shared" si="4"/>
        <v>86.48484848484848</v>
      </c>
      <c r="K154" s="23" t="str">
        <f t="shared" si="5"/>
        <v>Tốt</v>
      </c>
      <c r="L154" s="46"/>
    </row>
    <row r="155" spans="1:12" ht="15" customHeight="1">
      <c r="A155" s="2">
        <v>150</v>
      </c>
      <c r="B155" s="59">
        <v>1</v>
      </c>
      <c r="C155" s="60" t="s">
        <v>395</v>
      </c>
      <c r="D155" s="64" t="s">
        <v>3</v>
      </c>
      <c r="E155" s="76" t="s">
        <v>311</v>
      </c>
      <c r="F155" s="41" t="s">
        <v>91</v>
      </c>
      <c r="G155" s="99">
        <v>91.5</v>
      </c>
      <c r="H155" s="92">
        <v>91.5</v>
      </c>
      <c r="I155" s="99">
        <v>91</v>
      </c>
      <c r="J155" s="92">
        <f t="shared" si="4"/>
        <v>91.31818181818183</v>
      </c>
      <c r="K155" s="23" t="str">
        <f t="shared" si="5"/>
        <v>Xuất sắc</v>
      </c>
      <c r="L155" s="46"/>
    </row>
    <row r="156" spans="1:14" s="52" customFormat="1" ht="15" customHeight="1">
      <c r="A156" s="2">
        <v>151</v>
      </c>
      <c r="B156" s="59">
        <v>2</v>
      </c>
      <c r="C156" s="60" t="s">
        <v>72</v>
      </c>
      <c r="D156" s="64" t="s">
        <v>3</v>
      </c>
      <c r="E156" s="76" t="s">
        <v>312</v>
      </c>
      <c r="F156" s="41" t="s">
        <v>91</v>
      </c>
      <c r="G156" s="99">
        <v>75</v>
      </c>
      <c r="H156" s="92">
        <v>67.5</v>
      </c>
      <c r="I156" s="99">
        <v>85</v>
      </c>
      <c r="J156" s="92">
        <f t="shared" si="4"/>
        <v>76.13636363636364</v>
      </c>
      <c r="K156" s="23" t="str">
        <f t="shared" si="5"/>
        <v>Khá</v>
      </c>
      <c r="L156" s="46"/>
      <c r="M156" s="51"/>
      <c r="N156" s="51"/>
    </row>
    <row r="157" spans="1:14" s="52" customFormat="1" ht="15" customHeight="1">
      <c r="A157" s="2">
        <v>152</v>
      </c>
      <c r="B157" s="59">
        <v>3</v>
      </c>
      <c r="C157" s="60" t="s">
        <v>54</v>
      </c>
      <c r="D157" s="64" t="s">
        <v>3</v>
      </c>
      <c r="E157" s="77" t="s">
        <v>270</v>
      </c>
      <c r="F157" s="41" t="s">
        <v>91</v>
      </c>
      <c r="G157" s="99">
        <v>90</v>
      </c>
      <c r="H157" s="92">
        <v>88</v>
      </c>
      <c r="I157" s="99">
        <v>90</v>
      </c>
      <c r="J157" s="92">
        <f t="shared" si="4"/>
        <v>89.33333333333334</v>
      </c>
      <c r="K157" s="23" t="str">
        <f t="shared" si="5"/>
        <v>Xuất sắc</v>
      </c>
      <c r="L157" s="46"/>
      <c r="M157" s="51"/>
      <c r="N157" s="51"/>
    </row>
    <row r="158" spans="1:14" s="52" customFormat="1" ht="15" customHeight="1">
      <c r="A158" s="2">
        <v>153</v>
      </c>
      <c r="B158" s="59">
        <v>4</v>
      </c>
      <c r="C158" s="60" t="s">
        <v>59</v>
      </c>
      <c r="D158" s="64" t="s">
        <v>3</v>
      </c>
      <c r="E158" s="76" t="s">
        <v>313</v>
      </c>
      <c r="F158" s="41" t="s">
        <v>91</v>
      </c>
      <c r="G158" s="99">
        <v>62.5</v>
      </c>
      <c r="H158" s="92">
        <v>67.5</v>
      </c>
      <c r="I158" s="99">
        <v>80</v>
      </c>
      <c r="J158" s="92">
        <f t="shared" si="4"/>
        <v>70.53030303030303</v>
      </c>
      <c r="K158" s="23" t="str">
        <f t="shared" si="5"/>
        <v>Khá</v>
      </c>
      <c r="L158" s="46"/>
      <c r="M158" s="51"/>
      <c r="N158" s="51"/>
    </row>
    <row r="159" spans="1:14" s="52" customFormat="1" ht="15" customHeight="1">
      <c r="A159" s="2">
        <v>154</v>
      </c>
      <c r="B159" s="59">
        <v>5</v>
      </c>
      <c r="C159" s="60" t="s">
        <v>70</v>
      </c>
      <c r="D159" s="61" t="s">
        <v>31</v>
      </c>
      <c r="E159" s="76" t="s">
        <v>314</v>
      </c>
      <c r="F159" s="41" t="s">
        <v>91</v>
      </c>
      <c r="G159" s="99">
        <v>70</v>
      </c>
      <c r="H159" s="92">
        <v>72.5</v>
      </c>
      <c r="I159" s="99">
        <v>81</v>
      </c>
      <c r="J159" s="92">
        <f t="shared" si="4"/>
        <v>74.83333333333333</v>
      </c>
      <c r="K159" s="23" t="str">
        <f t="shared" si="5"/>
        <v>Khá</v>
      </c>
      <c r="L159" s="46"/>
      <c r="M159" s="51"/>
      <c r="N159" s="51"/>
    </row>
    <row r="160" spans="1:14" s="52" customFormat="1" ht="15" customHeight="1">
      <c r="A160" s="2">
        <v>155</v>
      </c>
      <c r="B160" s="59">
        <v>6</v>
      </c>
      <c r="C160" s="60" t="s">
        <v>72</v>
      </c>
      <c r="D160" s="64" t="s">
        <v>108</v>
      </c>
      <c r="E160" s="76" t="s">
        <v>315</v>
      </c>
      <c r="F160" s="41" t="s">
        <v>91</v>
      </c>
      <c r="G160" s="99">
        <v>72.5</v>
      </c>
      <c r="H160" s="92">
        <v>82.5</v>
      </c>
      <c r="I160" s="99">
        <v>84</v>
      </c>
      <c r="J160" s="92">
        <f t="shared" si="4"/>
        <v>80.01515151515153</v>
      </c>
      <c r="K160" s="23" t="str">
        <f t="shared" si="5"/>
        <v>Tốt</v>
      </c>
      <c r="L160" s="46"/>
      <c r="M160" s="51"/>
      <c r="N160" s="51"/>
    </row>
    <row r="161" spans="1:14" s="52" customFormat="1" ht="15" customHeight="1">
      <c r="A161" s="2">
        <v>156</v>
      </c>
      <c r="B161" s="59">
        <v>7</v>
      </c>
      <c r="C161" s="60" t="s">
        <v>142</v>
      </c>
      <c r="D161" s="61" t="s">
        <v>80</v>
      </c>
      <c r="E161" s="76" t="s">
        <v>316</v>
      </c>
      <c r="F161" s="41" t="s">
        <v>91</v>
      </c>
      <c r="G161" s="99">
        <v>67.5</v>
      </c>
      <c r="H161" s="92">
        <v>82.5</v>
      </c>
      <c r="I161" s="99">
        <v>87</v>
      </c>
      <c r="J161" s="92">
        <f t="shared" si="4"/>
        <v>79.5909090909091</v>
      </c>
      <c r="K161" s="23" t="str">
        <f t="shared" si="5"/>
        <v>Tốt</v>
      </c>
      <c r="L161" s="46"/>
      <c r="M161" s="51"/>
      <c r="N161" s="51"/>
    </row>
    <row r="162" spans="1:14" s="52" customFormat="1" ht="15" customHeight="1">
      <c r="A162" s="2">
        <v>157</v>
      </c>
      <c r="B162" s="59">
        <v>8</v>
      </c>
      <c r="C162" s="60" t="s">
        <v>43</v>
      </c>
      <c r="D162" s="61" t="s">
        <v>80</v>
      </c>
      <c r="E162" s="76" t="s">
        <v>317</v>
      </c>
      <c r="F162" s="41" t="s">
        <v>91</v>
      </c>
      <c r="G162" s="99">
        <v>67.5</v>
      </c>
      <c r="H162" s="92">
        <v>70.5</v>
      </c>
      <c r="I162" s="99">
        <v>83</v>
      </c>
      <c r="J162" s="92">
        <f t="shared" si="4"/>
        <v>74.13636363636364</v>
      </c>
      <c r="K162" s="23" t="str">
        <f t="shared" si="5"/>
        <v>Khá</v>
      </c>
      <c r="L162" s="46"/>
      <c r="M162" s="51"/>
      <c r="N162" s="51"/>
    </row>
    <row r="163" spans="1:14" s="52" customFormat="1" ht="15" customHeight="1">
      <c r="A163" s="2">
        <v>158</v>
      </c>
      <c r="B163" s="59">
        <v>9</v>
      </c>
      <c r="C163" s="60" t="s">
        <v>156</v>
      </c>
      <c r="D163" s="64" t="s">
        <v>175</v>
      </c>
      <c r="E163" s="76" t="s">
        <v>295</v>
      </c>
      <c r="F163" s="41" t="s">
        <v>91</v>
      </c>
      <c r="G163" s="99">
        <v>59.5</v>
      </c>
      <c r="H163" s="92">
        <v>62.5</v>
      </c>
      <c r="I163" s="99">
        <v>80</v>
      </c>
      <c r="J163" s="92">
        <f t="shared" si="4"/>
        <v>67.95454545454545</v>
      </c>
      <c r="K163" s="23" t="str">
        <f t="shared" si="5"/>
        <v>TBK</v>
      </c>
      <c r="L163" s="46"/>
      <c r="M163" s="51"/>
      <c r="N163" s="51"/>
    </row>
    <row r="164" spans="1:14" s="52" customFormat="1" ht="15" customHeight="1">
      <c r="A164" s="2">
        <v>159</v>
      </c>
      <c r="B164" s="59">
        <v>10</v>
      </c>
      <c r="C164" s="60" t="s">
        <v>49</v>
      </c>
      <c r="D164" s="61" t="s">
        <v>183</v>
      </c>
      <c r="E164" s="76" t="s">
        <v>318</v>
      </c>
      <c r="F164" s="41" t="s">
        <v>91</v>
      </c>
      <c r="G164" s="99">
        <v>91.5</v>
      </c>
      <c r="H164" s="92">
        <v>92.5</v>
      </c>
      <c r="I164" s="99">
        <v>91</v>
      </c>
      <c r="J164" s="92">
        <f t="shared" si="4"/>
        <v>91.65151515151516</v>
      </c>
      <c r="K164" s="23" t="str">
        <f t="shared" si="5"/>
        <v>Xuất sắc</v>
      </c>
      <c r="L164" s="46"/>
      <c r="M164" s="51"/>
      <c r="N164" s="51"/>
    </row>
    <row r="165" spans="1:14" s="52" customFormat="1" ht="15" customHeight="1">
      <c r="A165" s="2">
        <v>160</v>
      </c>
      <c r="B165" s="59">
        <v>11</v>
      </c>
      <c r="C165" s="62" t="s">
        <v>111</v>
      </c>
      <c r="D165" s="64" t="s">
        <v>40</v>
      </c>
      <c r="E165" s="76" t="s">
        <v>302</v>
      </c>
      <c r="F165" s="41" t="s">
        <v>91</v>
      </c>
      <c r="G165" s="99">
        <v>62.5</v>
      </c>
      <c r="H165" s="92">
        <v>70</v>
      </c>
      <c r="I165" s="99">
        <v>72</v>
      </c>
      <c r="J165" s="92">
        <f t="shared" si="4"/>
        <v>68.45454545454545</v>
      </c>
      <c r="K165" s="23" t="str">
        <f t="shared" si="5"/>
        <v>TBK</v>
      </c>
      <c r="L165" s="46"/>
      <c r="M165" s="51"/>
      <c r="N165" s="51"/>
    </row>
    <row r="166" spans="1:14" s="52" customFormat="1" ht="15" customHeight="1">
      <c r="A166" s="2">
        <v>161</v>
      </c>
      <c r="B166" s="59">
        <v>12</v>
      </c>
      <c r="C166" s="60" t="s">
        <v>156</v>
      </c>
      <c r="D166" s="61" t="s">
        <v>87</v>
      </c>
      <c r="E166" s="76" t="s">
        <v>319</v>
      </c>
      <c r="F166" s="41" t="s">
        <v>91</v>
      </c>
      <c r="G166" s="99">
        <v>60</v>
      </c>
      <c r="H166" s="92">
        <v>65</v>
      </c>
      <c r="I166" s="99">
        <v>80</v>
      </c>
      <c r="J166" s="92">
        <f t="shared" si="4"/>
        <v>68.93939393939394</v>
      </c>
      <c r="K166" s="23" t="str">
        <f t="shared" si="5"/>
        <v>TBK</v>
      </c>
      <c r="L166" s="46"/>
      <c r="M166" s="51"/>
      <c r="N166" s="51"/>
    </row>
    <row r="167" spans="1:14" s="52" customFormat="1" ht="15" customHeight="1">
      <c r="A167" s="2">
        <v>162</v>
      </c>
      <c r="B167" s="59">
        <v>13</v>
      </c>
      <c r="C167" s="60" t="s">
        <v>169</v>
      </c>
      <c r="D167" s="61" t="s">
        <v>155</v>
      </c>
      <c r="E167" s="76" t="s">
        <v>320</v>
      </c>
      <c r="F167" s="41" t="s">
        <v>91</v>
      </c>
      <c r="G167" s="103">
        <v>44.5</v>
      </c>
      <c r="H167" s="92">
        <v>60</v>
      </c>
      <c r="I167" s="92">
        <v>83</v>
      </c>
      <c r="J167" s="92">
        <f t="shared" si="4"/>
        <v>63.66666666666667</v>
      </c>
      <c r="K167" s="23" t="str">
        <f t="shared" si="5"/>
        <v>TBK</v>
      </c>
      <c r="L167" s="46"/>
      <c r="M167" s="51"/>
      <c r="N167" s="51"/>
    </row>
    <row r="168" spans="1:14" s="52" customFormat="1" ht="15" customHeight="1">
      <c r="A168" s="2">
        <v>163</v>
      </c>
      <c r="B168" s="59">
        <v>14</v>
      </c>
      <c r="C168" s="60" t="s">
        <v>42</v>
      </c>
      <c r="D168" s="64" t="s">
        <v>203</v>
      </c>
      <c r="E168" s="76" t="s">
        <v>321</v>
      </c>
      <c r="F168" s="41" t="s">
        <v>91</v>
      </c>
      <c r="G168" s="99">
        <v>70</v>
      </c>
      <c r="H168" s="92">
        <v>65</v>
      </c>
      <c r="I168" s="99">
        <v>80</v>
      </c>
      <c r="J168" s="92">
        <f t="shared" si="4"/>
        <v>71.96969696969697</v>
      </c>
      <c r="K168" s="23" t="str">
        <f t="shared" si="5"/>
        <v>Khá</v>
      </c>
      <c r="L168" s="46"/>
      <c r="M168" s="51"/>
      <c r="N168" s="51"/>
    </row>
    <row r="169" spans="1:14" s="52" customFormat="1" ht="15" customHeight="1">
      <c r="A169" s="2">
        <v>164</v>
      </c>
      <c r="B169" s="59">
        <v>15</v>
      </c>
      <c r="C169" s="62" t="s">
        <v>85</v>
      </c>
      <c r="D169" s="64" t="s">
        <v>180</v>
      </c>
      <c r="E169" s="76" t="s">
        <v>322</v>
      </c>
      <c r="F169" s="41" t="s">
        <v>91</v>
      </c>
      <c r="G169" s="99">
        <v>50</v>
      </c>
      <c r="H169" s="92">
        <v>50.5</v>
      </c>
      <c r="I169" s="99">
        <v>75</v>
      </c>
      <c r="J169" s="92">
        <f t="shared" si="4"/>
        <v>59.257575757575765</v>
      </c>
      <c r="K169" s="23" t="str">
        <f t="shared" si="5"/>
        <v>TBK</v>
      </c>
      <c r="L169" s="46"/>
      <c r="M169" s="51"/>
      <c r="N169" s="51"/>
    </row>
    <row r="170" spans="1:14" s="52" customFormat="1" ht="15" customHeight="1">
      <c r="A170" s="2">
        <v>165</v>
      </c>
      <c r="B170" s="59">
        <v>16</v>
      </c>
      <c r="C170" s="60" t="s">
        <v>70</v>
      </c>
      <c r="D170" s="61" t="s">
        <v>144</v>
      </c>
      <c r="E170" s="76" t="s">
        <v>323</v>
      </c>
      <c r="F170" s="41" t="s">
        <v>91</v>
      </c>
      <c r="G170" s="99">
        <v>75</v>
      </c>
      <c r="H170" s="92">
        <v>70</v>
      </c>
      <c r="I170" s="99">
        <v>80</v>
      </c>
      <c r="J170" s="92">
        <f t="shared" si="4"/>
        <v>75.15151515151516</v>
      </c>
      <c r="K170" s="23" t="str">
        <f t="shared" si="5"/>
        <v>Khá</v>
      </c>
      <c r="L170" s="46"/>
      <c r="M170" s="51"/>
      <c r="N170" s="51"/>
    </row>
    <row r="171" spans="1:14" s="52" customFormat="1" ht="15" customHeight="1">
      <c r="A171" s="2">
        <v>166</v>
      </c>
      <c r="B171" s="59">
        <v>17</v>
      </c>
      <c r="C171" s="60" t="s">
        <v>94</v>
      </c>
      <c r="D171" s="61" t="s">
        <v>195</v>
      </c>
      <c r="E171" s="76" t="s">
        <v>324</v>
      </c>
      <c r="F171" s="41" t="s">
        <v>91</v>
      </c>
      <c r="G171" s="99">
        <v>90</v>
      </c>
      <c r="H171" s="92">
        <v>90</v>
      </c>
      <c r="I171" s="144">
        <v>90</v>
      </c>
      <c r="J171" s="92">
        <f t="shared" si="4"/>
        <v>90</v>
      </c>
      <c r="K171" s="23" t="str">
        <f t="shared" si="5"/>
        <v>Xuất sắc</v>
      </c>
      <c r="L171" s="46"/>
      <c r="M171" s="51"/>
      <c r="N171" s="51"/>
    </row>
    <row r="172" spans="1:14" s="52" customFormat="1" ht="15" customHeight="1">
      <c r="A172" s="2">
        <v>167</v>
      </c>
      <c r="B172" s="21">
        <v>1</v>
      </c>
      <c r="C172" s="68" t="s">
        <v>392</v>
      </c>
      <c r="D172" s="69" t="s">
        <v>69</v>
      </c>
      <c r="E172" s="30" t="s">
        <v>328</v>
      </c>
      <c r="F172" s="96" t="s">
        <v>207</v>
      </c>
      <c r="G172" s="100">
        <v>83</v>
      </c>
      <c r="H172" s="93">
        <v>74</v>
      </c>
      <c r="I172" s="141">
        <v>82</v>
      </c>
      <c r="J172" s="92">
        <f t="shared" si="4"/>
        <v>79.63636363636364</v>
      </c>
      <c r="K172" s="23" t="str">
        <f t="shared" si="5"/>
        <v>Tốt</v>
      </c>
      <c r="L172" s="46"/>
      <c r="M172" s="51"/>
      <c r="N172" s="51"/>
    </row>
    <row r="173" spans="1:14" s="52" customFormat="1" ht="15" customHeight="1">
      <c r="A173" s="2">
        <v>168</v>
      </c>
      <c r="B173" s="59">
        <v>2</v>
      </c>
      <c r="C173" s="60" t="s">
        <v>70</v>
      </c>
      <c r="D173" s="61" t="s">
        <v>27</v>
      </c>
      <c r="E173" s="30" t="s">
        <v>329</v>
      </c>
      <c r="F173" s="96" t="s">
        <v>207</v>
      </c>
      <c r="G173" s="99">
        <v>76</v>
      </c>
      <c r="H173" s="92">
        <v>74.5</v>
      </c>
      <c r="I173" s="141">
        <v>82</v>
      </c>
      <c r="J173" s="92">
        <f t="shared" si="4"/>
        <v>77.68181818181817</v>
      </c>
      <c r="K173" s="23" t="str">
        <f t="shared" si="5"/>
        <v>Khá</v>
      </c>
      <c r="L173" s="46"/>
      <c r="M173" s="51"/>
      <c r="N173" s="51"/>
    </row>
    <row r="174" spans="1:14" s="52" customFormat="1" ht="15" customHeight="1">
      <c r="A174" s="2">
        <v>169</v>
      </c>
      <c r="B174" s="21">
        <v>3</v>
      </c>
      <c r="C174" s="60" t="s">
        <v>202</v>
      </c>
      <c r="D174" s="61" t="s">
        <v>110</v>
      </c>
      <c r="E174" s="75" t="s">
        <v>330</v>
      </c>
      <c r="F174" s="96" t="s">
        <v>207</v>
      </c>
      <c r="G174" s="99">
        <v>74.5</v>
      </c>
      <c r="H174" s="92">
        <v>71.5</v>
      </c>
      <c r="I174" s="141">
        <v>79</v>
      </c>
      <c r="J174" s="92">
        <f t="shared" si="4"/>
        <v>75.13636363636364</v>
      </c>
      <c r="K174" s="23" t="str">
        <f t="shared" si="5"/>
        <v>Khá</v>
      </c>
      <c r="L174" s="46"/>
      <c r="M174" s="51"/>
      <c r="N174" s="51"/>
    </row>
    <row r="175" spans="1:14" s="52" customFormat="1" ht="15" customHeight="1">
      <c r="A175" s="2">
        <v>170</v>
      </c>
      <c r="B175" s="59">
        <v>4</v>
      </c>
      <c r="C175" s="60" t="s">
        <v>72</v>
      </c>
      <c r="D175" s="61" t="s">
        <v>141</v>
      </c>
      <c r="E175" s="75" t="s">
        <v>331</v>
      </c>
      <c r="F175" s="96" t="s">
        <v>207</v>
      </c>
      <c r="G175" s="99">
        <v>72</v>
      </c>
      <c r="H175" s="92">
        <v>71</v>
      </c>
      <c r="I175" s="141">
        <v>78</v>
      </c>
      <c r="J175" s="92">
        <f t="shared" si="4"/>
        <v>73.84848484848486</v>
      </c>
      <c r="K175" s="23" t="str">
        <f t="shared" si="5"/>
        <v>Khá</v>
      </c>
      <c r="L175" s="46"/>
      <c r="M175" s="51"/>
      <c r="N175" s="51"/>
    </row>
    <row r="176" spans="1:14" s="52" customFormat="1" ht="15" customHeight="1">
      <c r="A176" s="2">
        <v>171</v>
      </c>
      <c r="B176" s="21">
        <v>5</v>
      </c>
      <c r="C176" s="68" t="s">
        <v>98</v>
      </c>
      <c r="D176" s="67" t="s">
        <v>52</v>
      </c>
      <c r="E176" s="75" t="s">
        <v>332</v>
      </c>
      <c r="F176" s="96" t="s">
        <v>207</v>
      </c>
      <c r="G176" s="100">
        <v>78.5</v>
      </c>
      <c r="H176" s="93">
        <v>75</v>
      </c>
      <c r="I176" s="141">
        <v>80</v>
      </c>
      <c r="J176" s="92">
        <f t="shared" si="4"/>
        <v>77.87878787878789</v>
      </c>
      <c r="K176" s="23" t="str">
        <f t="shared" si="5"/>
        <v>Khá</v>
      </c>
      <c r="L176" s="46"/>
      <c r="M176" s="51"/>
      <c r="N176" s="51"/>
    </row>
    <row r="177" spans="1:14" s="52" customFormat="1" ht="15" customHeight="1">
      <c r="A177" s="2">
        <v>172</v>
      </c>
      <c r="B177" s="59">
        <v>6</v>
      </c>
      <c r="C177" s="68" t="s">
        <v>70</v>
      </c>
      <c r="D177" s="69" t="s">
        <v>76</v>
      </c>
      <c r="E177" s="75" t="s">
        <v>333</v>
      </c>
      <c r="F177" s="96" t="s">
        <v>207</v>
      </c>
      <c r="G177" s="100">
        <v>74</v>
      </c>
      <c r="H177" s="93">
        <v>70.5</v>
      </c>
      <c r="I177" s="141">
        <v>76</v>
      </c>
      <c r="J177" s="92">
        <f t="shared" si="4"/>
        <v>73.56060606060606</v>
      </c>
      <c r="K177" s="23" t="str">
        <f t="shared" si="5"/>
        <v>Khá</v>
      </c>
      <c r="L177" s="46"/>
      <c r="M177" s="51"/>
      <c r="N177" s="51"/>
    </row>
    <row r="178" spans="1:14" s="52" customFormat="1" ht="15" customHeight="1">
      <c r="A178" s="2">
        <v>173</v>
      </c>
      <c r="B178" s="21">
        <v>7</v>
      </c>
      <c r="C178" s="68" t="s">
        <v>39</v>
      </c>
      <c r="D178" s="69" t="s">
        <v>112</v>
      </c>
      <c r="E178" s="75" t="s">
        <v>334</v>
      </c>
      <c r="F178" s="96" t="s">
        <v>207</v>
      </c>
      <c r="G178" s="100">
        <v>79</v>
      </c>
      <c r="H178" s="93">
        <v>80</v>
      </c>
      <c r="I178" s="141">
        <v>89</v>
      </c>
      <c r="J178" s="92">
        <f t="shared" si="4"/>
        <v>82.96969696969698</v>
      </c>
      <c r="K178" s="23" t="str">
        <f t="shared" si="5"/>
        <v>Tốt</v>
      </c>
      <c r="L178" s="46"/>
      <c r="M178" s="51"/>
      <c r="N178" s="51"/>
    </row>
    <row r="179" spans="1:14" s="52" customFormat="1" ht="15" customHeight="1">
      <c r="A179" s="2">
        <v>174</v>
      </c>
      <c r="B179" s="59">
        <v>8</v>
      </c>
      <c r="C179" s="60" t="s">
        <v>70</v>
      </c>
      <c r="D179" s="64" t="s">
        <v>393</v>
      </c>
      <c r="E179" s="75" t="s">
        <v>335</v>
      </c>
      <c r="F179" s="96" t="s">
        <v>207</v>
      </c>
      <c r="G179" s="99">
        <v>79</v>
      </c>
      <c r="H179" s="92">
        <v>81.5</v>
      </c>
      <c r="I179" s="140">
        <v>89</v>
      </c>
      <c r="J179" s="92">
        <f t="shared" si="4"/>
        <v>83.46969696969697</v>
      </c>
      <c r="K179" s="23" t="str">
        <f t="shared" si="5"/>
        <v>Tốt</v>
      </c>
      <c r="L179" s="46"/>
      <c r="M179" s="51"/>
      <c r="N179" s="51"/>
    </row>
    <row r="180" spans="1:14" s="52" customFormat="1" ht="15" customHeight="1">
      <c r="A180" s="2">
        <v>175</v>
      </c>
      <c r="B180" s="21">
        <v>9</v>
      </c>
      <c r="C180" s="60" t="s">
        <v>49</v>
      </c>
      <c r="D180" s="61" t="s">
        <v>82</v>
      </c>
      <c r="E180" s="75" t="s">
        <v>304</v>
      </c>
      <c r="F180" s="96" t="s">
        <v>207</v>
      </c>
      <c r="G180" s="99">
        <v>73.5</v>
      </c>
      <c r="H180" s="92">
        <v>69.5</v>
      </c>
      <c r="I180" s="140">
        <v>79</v>
      </c>
      <c r="J180" s="92">
        <f t="shared" si="4"/>
        <v>74.16666666666667</v>
      </c>
      <c r="K180" s="23" t="str">
        <f t="shared" si="5"/>
        <v>Khá</v>
      </c>
      <c r="L180" s="46"/>
      <c r="M180" s="51"/>
      <c r="N180" s="51"/>
    </row>
    <row r="181" spans="1:14" s="52" customFormat="1" ht="15" customHeight="1">
      <c r="A181" s="2">
        <v>176</v>
      </c>
      <c r="B181" s="59">
        <v>10</v>
      </c>
      <c r="C181" s="60" t="s">
        <v>169</v>
      </c>
      <c r="D181" s="64" t="s">
        <v>188</v>
      </c>
      <c r="E181" s="75" t="s">
        <v>336</v>
      </c>
      <c r="F181" s="96" t="s">
        <v>207</v>
      </c>
      <c r="G181" s="99">
        <v>73.5</v>
      </c>
      <c r="H181" s="92">
        <v>73</v>
      </c>
      <c r="I181" s="140">
        <v>82</v>
      </c>
      <c r="J181" s="92">
        <f t="shared" si="4"/>
        <v>76.42424242424242</v>
      </c>
      <c r="K181" s="23" t="str">
        <f t="shared" si="5"/>
        <v>Khá</v>
      </c>
      <c r="L181" s="46"/>
      <c r="M181" s="51"/>
      <c r="N181" s="51"/>
    </row>
    <row r="182" spans="1:14" s="53" customFormat="1" ht="15" customHeight="1">
      <c r="A182" s="2">
        <v>177</v>
      </c>
      <c r="B182" s="21">
        <v>11</v>
      </c>
      <c r="C182" s="62" t="s">
        <v>6</v>
      </c>
      <c r="D182" s="64" t="s">
        <v>15</v>
      </c>
      <c r="E182" s="75" t="s">
        <v>337</v>
      </c>
      <c r="F182" s="96" t="s">
        <v>207</v>
      </c>
      <c r="G182" s="99">
        <v>77</v>
      </c>
      <c r="H182" s="92">
        <v>74</v>
      </c>
      <c r="I182" s="140">
        <v>82</v>
      </c>
      <c r="J182" s="92">
        <f t="shared" si="4"/>
        <v>77.81818181818183</v>
      </c>
      <c r="K182" s="23" t="str">
        <f t="shared" si="5"/>
        <v>Khá</v>
      </c>
      <c r="L182" s="46"/>
      <c r="M182" s="51"/>
      <c r="N182" s="51"/>
    </row>
    <row r="183" spans="1:14" s="52" customFormat="1" ht="15" customHeight="1">
      <c r="A183" s="2">
        <v>178</v>
      </c>
      <c r="B183" s="59">
        <v>12</v>
      </c>
      <c r="C183" s="60" t="s">
        <v>70</v>
      </c>
      <c r="D183" s="61" t="s">
        <v>48</v>
      </c>
      <c r="E183" s="75" t="s">
        <v>338</v>
      </c>
      <c r="F183" s="96" t="s">
        <v>207</v>
      </c>
      <c r="G183" s="99">
        <v>68.5</v>
      </c>
      <c r="H183" s="92">
        <v>72.5</v>
      </c>
      <c r="I183" s="140">
        <v>77</v>
      </c>
      <c r="J183" s="92">
        <f t="shared" si="4"/>
        <v>72.92424242424242</v>
      </c>
      <c r="K183" s="23" t="str">
        <f t="shared" si="5"/>
        <v>Khá</v>
      </c>
      <c r="L183" s="46"/>
      <c r="M183" s="51"/>
      <c r="N183" s="51"/>
    </row>
    <row r="184" spans="1:14" s="52" customFormat="1" ht="15" customHeight="1">
      <c r="A184" s="2">
        <v>179</v>
      </c>
      <c r="B184" s="21">
        <v>13</v>
      </c>
      <c r="C184" s="62" t="s">
        <v>70</v>
      </c>
      <c r="D184" s="64" t="s">
        <v>48</v>
      </c>
      <c r="E184" s="75" t="s">
        <v>339</v>
      </c>
      <c r="F184" s="96" t="s">
        <v>207</v>
      </c>
      <c r="G184" s="99">
        <v>79</v>
      </c>
      <c r="H184" s="92">
        <v>73.5</v>
      </c>
      <c r="I184" s="140">
        <v>82</v>
      </c>
      <c r="J184" s="92">
        <f aca="true" t="shared" si="6" ref="J184:J190">(G184*1+H184*1.1+I184*1.2)/3.3</f>
        <v>78.25757575757576</v>
      </c>
      <c r="K184" s="23" t="str">
        <f aca="true" t="shared" si="7" ref="K184:K190">IF(J184&lt;30,"Kém",IF(J184&lt;=49,"Yếu",IF(J184&lt;=59,"TB",IF(J184&lt;=69,"TBK",IF(J184&lt;=79,"Khá",IF(J184&lt;=89,"Tốt","Xuất sắc"))))))</f>
        <v>Khá</v>
      </c>
      <c r="L184" s="46"/>
      <c r="M184" s="51"/>
      <c r="N184" s="51"/>
    </row>
    <row r="185" spans="1:14" s="52" customFormat="1" ht="15" customHeight="1">
      <c r="A185" s="2">
        <v>180</v>
      </c>
      <c r="B185" s="59">
        <v>14</v>
      </c>
      <c r="C185" s="60" t="s">
        <v>167</v>
      </c>
      <c r="D185" s="61" t="s">
        <v>18</v>
      </c>
      <c r="E185" s="75" t="s">
        <v>294</v>
      </c>
      <c r="F185" s="96" t="s">
        <v>207</v>
      </c>
      <c r="G185" s="99">
        <v>77</v>
      </c>
      <c r="H185" s="92">
        <v>69</v>
      </c>
      <c r="I185" s="140">
        <v>80</v>
      </c>
      <c r="J185" s="92">
        <f t="shared" si="6"/>
        <v>75.42424242424244</v>
      </c>
      <c r="K185" s="23" t="str">
        <f t="shared" si="7"/>
        <v>Khá</v>
      </c>
      <c r="L185" s="46"/>
      <c r="M185" s="51"/>
      <c r="N185" s="51"/>
    </row>
    <row r="186" spans="1:14" s="52" customFormat="1" ht="15" customHeight="1">
      <c r="A186" s="2">
        <v>181</v>
      </c>
      <c r="B186" s="21">
        <v>15</v>
      </c>
      <c r="C186" s="60" t="s">
        <v>70</v>
      </c>
      <c r="D186" s="61" t="s">
        <v>57</v>
      </c>
      <c r="E186" s="75" t="s">
        <v>340</v>
      </c>
      <c r="F186" s="96" t="s">
        <v>207</v>
      </c>
      <c r="G186" s="99">
        <v>67.5</v>
      </c>
      <c r="H186" s="92">
        <v>69.5</v>
      </c>
      <c r="I186" s="140">
        <v>80</v>
      </c>
      <c r="J186" s="92">
        <f t="shared" si="6"/>
        <v>72.71212121212122</v>
      </c>
      <c r="K186" s="23" t="str">
        <f t="shared" si="7"/>
        <v>Khá</v>
      </c>
      <c r="L186" s="46"/>
      <c r="M186" s="51"/>
      <c r="N186" s="51"/>
    </row>
    <row r="187" spans="1:14" s="52" customFormat="1" ht="15" customHeight="1">
      <c r="A187" s="2">
        <v>182</v>
      </c>
      <c r="B187" s="59">
        <v>16</v>
      </c>
      <c r="C187" s="60" t="s">
        <v>70</v>
      </c>
      <c r="D187" s="61" t="s">
        <v>71</v>
      </c>
      <c r="E187" s="75" t="s">
        <v>341</v>
      </c>
      <c r="F187" s="96" t="s">
        <v>207</v>
      </c>
      <c r="G187" s="99">
        <v>77.5</v>
      </c>
      <c r="H187" s="92">
        <v>74</v>
      </c>
      <c r="I187" s="140">
        <v>82</v>
      </c>
      <c r="J187" s="92">
        <f t="shared" si="6"/>
        <v>77.96969696969698</v>
      </c>
      <c r="K187" s="23" t="str">
        <f t="shared" si="7"/>
        <v>Khá</v>
      </c>
      <c r="L187" s="46"/>
      <c r="M187" s="51"/>
      <c r="N187" s="51"/>
    </row>
    <row r="188" spans="1:14" s="52" customFormat="1" ht="15" customHeight="1">
      <c r="A188" s="2">
        <v>183</v>
      </c>
      <c r="B188" s="21">
        <v>17</v>
      </c>
      <c r="C188" s="60" t="s">
        <v>70</v>
      </c>
      <c r="D188" s="61" t="s">
        <v>41</v>
      </c>
      <c r="E188" s="75" t="s">
        <v>342</v>
      </c>
      <c r="F188" s="96" t="s">
        <v>207</v>
      </c>
      <c r="G188" s="99">
        <v>70</v>
      </c>
      <c r="H188" s="92">
        <v>74</v>
      </c>
      <c r="I188" s="142">
        <v>82</v>
      </c>
      <c r="J188" s="92">
        <f t="shared" si="6"/>
        <v>75.6969696969697</v>
      </c>
      <c r="K188" s="23" t="str">
        <f t="shared" si="7"/>
        <v>Khá</v>
      </c>
      <c r="L188" s="46"/>
      <c r="M188" s="51"/>
      <c r="N188" s="51"/>
    </row>
    <row r="189" spans="1:14" s="52" customFormat="1" ht="15" customHeight="1">
      <c r="A189" s="2">
        <v>184</v>
      </c>
      <c r="B189" s="59">
        <v>18</v>
      </c>
      <c r="C189" s="60" t="s">
        <v>70</v>
      </c>
      <c r="D189" s="61" t="s">
        <v>44</v>
      </c>
      <c r="E189" s="30" t="s">
        <v>343</v>
      </c>
      <c r="F189" s="96" t="s">
        <v>207</v>
      </c>
      <c r="G189" s="99">
        <v>71.5</v>
      </c>
      <c r="H189" s="92">
        <v>68.5</v>
      </c>
      <c r="I189" s="140">
        <v>75</v>
      </c>
      <c r="J189" s="92">
        <f t="shared" si="6"/>
        <v>71.77272727272728</v>
      </c>
      <c r="K189" s="23" t="str">
        <f t="shared" si="7"/>
        <v>Khá</v>
      </c>
      <c r="L189" s="46"/>
      <c r="M189" s="51"/>
      <c r="N189" s="51"/>
    </row>
    <row r="190" spans="1:14" s="52" customFormat="1" ht="15" customHeight="1">
      <c r="A190" s="3">
        <v>185</v>
      </c>
      <c r="B190" s="106">
        <v>19</v>
      </c>
      <c r="C190" s="79" t="s">
        <v>96</v>
      </c>
      <c r="D190" s="80" t="s">
        <v>116</v>
      </c>
      <c r="E190" s="81" t="s">
        <v>344</v>
      </c>
      <c r="F190" s="97" t="s">
        <v>207</v>
      </c>
      <c r="G190" s="104">
        <v>77.5</v>
      </c>
      <c r="H190" s="95">
        <v>69.5</v>
      </c>
      <c r="I190" s="143">
        <v>77</v>
      </c>
      <c r="J190" s="145">
        <f t="shared" si="6"/>
        <v>74.65151515151514</v>
      </c>
      <c r="K190" s="87" t="str">
        <f t="shared" si="7"/>
        <v>Khá</v>
      </c>
      <c r="L190" s="83"/>
      <c r="M190" s="51"/>
      <c r="N190" s="51"/>
    </row>
    <row r="191" spans="1:14" ht="25.5" customHeight="1">
      <c r="A191" s="4"/>
      <c r="B191" s="10"/>
      <c r="C191" s="7"/>
      <c r="D191" s="5"/>
      <c r="E191" s="4"/>
      <c r="H191" s="196" t="s">
        <v>415</v>
      </c>
      <c r="I191" s="196"/>
      <c r="J191" s="196"/>
      <c r="K191" s="196"/>
      <c r="L191" s="196"/>
      <c r="N191"/>
    </row>
    <row r="192" spans="1:12" s="12" customFormat="1" ht="15.75" customHeight="1">
      <c r="A192" s="195" t="s">
        <v>214</v>
      </c>
      <c r="B192" s="195"/>
      <c r="C192" s="195"/>
      <c r="D192" s="195"/>
      <c r="E192" s="4"/>
      <c r="H192" s="195" t="s">
        <v>211</v>
      </c>
      <c r="I192" s="195"/>
      <c r="J192" s="195"/>
      <c r="K192" s="195"/>
      <c r="L192" s="195"/>
    </row>
    <row r="193" spans="1:14" ht="15">
      <c r="A193" s="4"/>
      <c r="B193" s="10"/>
      <c r="C193" s="7"/>
      <c r="D193" s="5"/>
      <c r="E193" s="4"/>
      <c r="I193" s="4"/>
      <c r="J193" s="8"/>
      <c r="K193" s="6"/>
      <c r="L193"/>
      <c r="N193"/>
    </row>
    <row r="194" spans="1:14" ht="15">
      <c r="A194" s="4"/>
      <c r="B194" s="10"/>
      <c r="C194" s="7"/>
      <c r="D194" s="5"/>
      <c r="E194" s="4"/>
      <c r="I194"/>
      <c r="J194"/>
      <c r="K194"/>
      <c r="L194"/>
      <c r="N194"/>
    </row>
    <row r="195" spans="1:12" s="15" customFormat="1" ht="31.5" customHeight="1">
      <c r="A195" s="194" t="s">
        <v>212</v>
      </c>
      <c r="B195" s="194"/>
      <c r="C195" s="194"/>
      <c r="D195" s="194"/>
      <c r="E195" s="14"/>
      <c r="H195" s="194" t="s">
        <v>213</v>
      </c>
      <c r="I195" s="194"/>
      <c r="J195" s="194"/>
      <c r="K195" s="194"/>
      <c r="L195" s="194"/>
    </row>
    <row r="196" spans="1:11" ht="15">
      <c r="A196" s="4"/>
      <c r="C196" s="85"/>
      <c r="D196" s="86"/>
      <c r="E196" s="105"/>
      <c r="F196" s="86"/>
      <c r="G196" s="86"/>
      <c r="H196" s="86"/>
      <c r="I196" s="86"/>
      <c r="J196" s="86"/>
      <c r="K196" s="86"/>
    </row>
    <row r="197" spans="1:11" ht="15">
      <c r="A197" s="4"/>
      <c r="C197" s="85"/>
      <c r="D197" s="86"/>
      <c r="E197" s="105"/>
      <c r="F197" s="86"/>
      <c r="G197" s="86"/>
      <c r="H197" s="86"/>
      <c r="I197" s="86"/>
      <c r="J197" s="86"/>
      <c r="K197" s="86"/>
    </row>
    <row r="198" spans="1:11" ht="15">
      <c r="A198" s="4"/>
      <c r="C198" s="85"/>
      <c r="D198" s="86"/>
      <c r="E198" s="105"/>
      <c r="F198" s="86"/>
      <c r="G198" s="86"/>
      <c r="H198" s="86"/>
      <c r="I198" s="86"/>
      <c r="J198" s="86"/>
      <c r="K198" s="86"/>
    </row>
    <row r="199" spans="1:11" ht="15">
      <c r="A199" s="4"/>
      <c r="C199" s="85"/>
      <c r="D199" s="86"/>
      <c r="E199" s="105"/>
      <c r="F199" s="86"/>
      <c r="G199" s="86"/>
      <c r="H199" s="86"/>
      <c r="I199" s="86"/>
      <c r="J199" s="86"/>
      <c r="K199" s="86"/>
    </row>
    <row r="200" spans="1:11" ht="15">
      <c r="A200" s="4"/>
      <c r="C200" s="85"/>
      <c r="D200" s="86"/>
      <c r="E200" s="105"/>
      <c r="F200" s="86"/>
      <c r="G200" s="86"/>
      <c r="H200" s="86"/>
      <c r="I200" s="86"/>
      <c r="J200" s="86"/>
      <c r="K200" s="86"/>
    </row>
    <row r="201" spans="1:11" ht="15">
      <c r="A201" s="4"/>
      <c r="C201" s="85"/>
      <c r="D201" s="86"/>
      <c r="E201" s="105"/>
      <c r="F201" s="86"/>
      <c r="G201" s="86"/>
      <c r="H201" s="86"/>
      <c r="I201" s="86"/>
      <c r="J201" s="86"/>
      <c r="K201" s="86"/>
    </row>
    <row r="202" spans="1:11" ht="15">
      <c r="A202" s="4"/>
      <c r="C202" s="85"/>
      <c r="D202" s="86"/>
      <c r="E202" s="105"/>
      <c r="F202" s="86"/>
      <c r="G202" s="86"/>
      <c r="H202" s="86"/>
      <c r="I202" s="86"/>
      <c r="J202" s="86"/>
      <c r="K202" s="86"/>
    </row>
    <row r="203" spans="1:11" ht="15">
      <c r="A203" s="4"/>
      <c r="C203" s="85"/>
      <c r="D203" s="86"/>
      <c r="E203" s="105"/>
      <c r="F203" s="86"/>
      <c r="G203" s="86"/>
      <c r="H203" s="86"/>
      <c r="I203" s="86"/>
      <c r="J203" s="86"/>
      <c r="K203" s="86"/>
    </row>
    <row r="204" spans="1:11" ht="15">
      <c r="A204" s="4"/>
      <c r="C204" s="85"/>
      <c r="D204" s="86"/>
      <c r="E204" s="105"/>
      <c r="F204" s="86"/>
      <c r="G204" s="86"/>
      <c r="H204" s="86"/>
      <c r="I204" s="86"/>
      <c r="J204" s="86"/>
      <c r="K204" s="86"/>
    </row>
    <row r="205" ht="15">
      <c r="A205" s="4"/>
    </row>
    <row r="206" ht="15">
      <c r="A206" s="4"/>
    </row>
    <row r="207" ht="94.5" customHeight="1">
      <c r="A207" s="4"/>
    </row>
  </sheetData>
  <sheetProtection/>
  <mergeCells count="11">
    <mergeCell ref="E2:L2"/>
    <mergeCell ref="A192:D192"/>
    <mergeCell ref="A195:D195"/>
    <mergeCell ref="H191:L191"/>
    <mergeCell ref="H192:L192"/>
    <mergeCell ref="H195:L195"/>
    <mergeCell ref="A1:D1"/>
    <mergeCell ref="A2:D2"/>
    <mergeCell ref="A3:D3"/>
    <mergeCell ref="A4:L4"/>
    <mergeCell ref="E1:L1"/>
  </mergeCells>
  <printOptions/>
  <pageMargins left="0.75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2014-04-17T09:38:35Z</cp:lastPrinted>
  <dcterms:created xsi:type="dcterms:W3CDTF">1996-10-14T23:33:28Z</dcterms:created>
  <dcterms:modified xsi:type="dcterms:W3CDTF">2014-04-18T01:11:47Z</dcterms:modified>
  <cp:category/>
  <cp:version/>
  <cp:contentType/>
  <cp:contentStatus/>
</cp:coreProperties>
</file>