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activeTab="1"/>
  </bookViews>
  <sheets>
    <sheet name="hk2-nt2 " sheetId="1" r:id="rId1"/>
    <sheet name="ĐRLTK " sheetId="2" r:id="rId2"/>
  </sheets>
  <definedNames>
    <definedName name="_xlnm._FilterDatabase" localSheetId="1" hidden="1">'ĐRLTK '!$I$1:$I$235</definedName>
    <definedName name="_xlnm._FilterDatabase" localSheetId="0" hidden="1">'hk2-nt2 '!$J$1:$J$243</definedName>
    <definedName name="_xlnm.Print_Titles" localSheetId="1">'ĐRLTK '!$6:$6</definedName>
    <definedName name="_xlnm.Print_Titles" localSheetId="0">'hk2-nt2 '!$6:$6</definedName>
  </definedNames>
  <calcPr fullCalcOnLoad="1"/>
</workbook>
</file>

<file path=xl/sharedStrings.xml><?xml version="1.0" encoding="utf-8"?>
<sst xmlns="http://schemas.openxmlformats.org/spreadsheetml/2006/main" count="1912" uniqueCount="527">
  <si>
    <t>Anh</t>
  </si>
  <si>
    <t>Mai</t>
  </si>
  <si>
    <t>Linh</t>
  </si>
  <si>
    <t>Đinh Thị Mai</t>
  </si>
  <si>
    <t>Nguyễn Thị</t>
  </si>
  <si>
    <t>Nguyễn Văn</t>
  </si>
  <si>
    <t>Nguyễn Thị Thu</t>
  </si>
  <si>
    <t>Yến</t>
  </si>
  <si>
    <t>Ninh Thị</t>
  </si>
  <si>
    <t>Đỗ Thị</t>
  </si>
  <si>
    <t>Hồng</t>
  </si>
  <si>
    <t>Thân Thị Thanh</t>
  </si>
  <si>
    <t>Lan</t>
  </si>
  <si>
    <t>Lệ</t>
  </si>
  <si>
    <t>Đào Thị</t>
  </si>
  <si>
    <t>Ngọc</t>
  </si>
  <si>
    <t>Nguyễn Thị Hồng</t>
  </si>
  <si>
    <t>Oanh</t>
  </si>
  <si>
    <t>Phương</t>
  </si>
  <si>
    <t>Đỗ Văn</t>
  </si>
  <si>
    <t>Thảo</t>
  </si>
  <si>
    <t>Trang</t>
  </si>
  <si>
    <t>Đào Thị Phương</t>
  </si>
  <si>
    <t>Đỗ Thị Ngọc</t>
  </si>
  <si>
    <t>Đặng Thị Mai</t>
  </si>
  <si>
    <t>Đinh Thị</t>
  </si>
  <si>
    <t>Bình</t>
  </si>
  <si>
    <t>Chiến</t>
  </si>
  <si>
    <t xml:space="preserve">Đào Văn </t>
  </si>
  <si>
    <t>Định</t>
  </si>
  <si>
    <t>Nguyễn Viết</t>
  </si>
  <si>
    <t>Duy</t>
  </si>
  <si>
    <t>Đỗ Mạnh</t>
  </si>
  <si>
    <t>Thân Thị</t>
  </si>
  <si>
    <t>Hà</t>
  </si>
  <si>
    <t>Hiền</t>
  </si>
  <si>
    <t>Trung Thị Thuỳ</t>
  </si>
  <si>
    <t>Hoa</t>
  </si>
  <si>
    <t>Hoàng Thị Thuý</t>
  </si>
  <si>
    <t>Hoà</t>
  </si>
  <si>
    <t xml:space="preserve">Nguyễn Thị Bích </t>
  </si>
  <si>
    <t xml:space="preserve">Ngô Văn </t>
  </si>
  <si>
    <t>Huy</t>
  </si>
  <si>
    <t>Lương Thị</t>
  </si>
  <si>
    <t>Đỗ Thị Nhật</t>
  </si>
  <si>
    <t xml:space="preserve">Quản Thị </t>
  </si>
  <si>
    <t>Phạm Thị Khánh</t>
  </si>
  <si>
    <t>Luân</t>
  </si>
  <si>
    <t>Lương</t>
  </si>
  <si>
    <t>Trần Thị Phương</t>
  </si>
  <si>
    <t>Đỗ Minh</t>
  </si>
  <si>
    <t>Nghĩa</t>
  </si>
  <si>
    <t>Đỗ Thị Hồng</t>
  </si>
  <si>
    <t xml:space="preserve">Nông Thị </t>
  </si>
  <si>
    <t>Nhỏ</t>
  </si>
  <si>
    <t>Nhung</t>
  </si>
  <si>
    <t>Nguyễn Thị Lan</t>
  </si>
  <si>
    <t>Cao Thị</t>
  </si>
  <si>
    <t>Phượng</t>
  </si>
  <si>
    <t>Sơn</t>
  </si>
  <si>
    <t>Lê Nam</t>
  </si>
  <si>
    <t>Phạm Thị</t>
  </si>
  <si>
    <t xml:space="preserve">Nguyễn Thị </t>
  </si>
  <si>
    <t xml:space="preserve">Thơ </t>
  </si>
  <si>
    <t>Hà Thị Thu</t>
  </si>
  <si>
    <t>Thuý</t>
  </si>
  <si>
    <t>Trần Mạnh</t>
  </si>
  <si>
    <t>Tuấn</t>
  </si>
  <si>
    <t>Nguyễn Mạnh</t>
  </si>
  <si>
    <t>Tùng</t>
  </si>
  <si>
    <t xml:space="preserve">Giáp Văn </t>
  </si>
  <si>
    <t>Nguyễn Bảo</t>
  </si>
  <si>
    <t>Uyên</t>
  </si>
  <si>
    <t>Phạm Thị Hồng</t>
  </si>
  <si>
    <t>Văn</t>
  </si>
  <si>
    <t>Việt</t>
  </si>
  <si>
    <t xml:space="preserve">Trần Quang </t>
  </si>
  <si>
    <t>Vũ</t>
  </si>
  <si>
    <t>Hà Thị</t>
  </si>
  <si>
    <t>Nguyễn Thái</t>
  </si>
  <si>
    <t>Hằng</t>
  </si>
  <si>
    <t>46TC-KT1</t>
  </si>
  <si>
    <t xml:space="preserve">Ngụy Thị </t>
  </si>
  <si>
    <t xml:space="preserve">Hà Thị </t>
  </si>
  <si>
    <t>Giang</t>
  </si>
  <si>
    <t>Tâm</t>
  </si>
  <si>
    <t>Hoàng Văn</t>
  </si>
  <si>
    <t>Thắng</t>
  </si>
  <si>
    <t>Thành</t>
  </si>
  <si>
    <t>Nguyễn Thế</t>
  </si>
  <si>
    <t>46TC-Đ1</t>
  </si>
  <si>
    <t>Thân Văn</t>
  </si>
  <si>
    <t>Lã Thanh</t>
  </si>
  <si>
    <t>Biển</t>
  </si>
  <si>
    <t>Nguyễn Đình</t>
  </si>
  <si>
    <t>Chức</t>
  </si>
  <si>
    <t xml:space="preserve">Lê Xuân </t>
  </si>
  <si>
    <t>Cường</t>
  </si>
  <si>
    <t xml:space="preserve">Nguyễn Văn </t>
  </si>
  <si>
    <t>Đông</t>
  </si>
  <si>
    <t>Dương văn</t>
  </si>
  <si>
    <t>Hải</t>
  </si>
  <si>
    <t>Hào</t>
  </si>
  <si>
    <t>Nguyễn Đức</t>
  </si>
  <si>
    <t>Hiệp</t>
  </si>
  <si>
    <t>Đỗ Trọng</t>
  </si>
  <si>
    <t>Hiếu</t>
  </si>
  <si>
    <t>Nguyễn Minh</t>
  </si>
  <si>
    <t>Tạ Văn</t>
  </si>
  <si>
    <t>Hưng</t>
  </si>
  <si>
    <t>Dương Như</t>
  </si>
  <si>
    <t>Hà Ngọc</t>
  </si>
  <si>
    <t>Kiểm</t>
  </si>
  <si>
    <t>Tống Đình</t>
  </si>
  <si>
    <t>Lăng</t>
  </si>
  <si>
    <t>Lĩnh</t>
  </si>
  <si>
    <t>Đặng Văn</t>
  </si>
  <si>
    <t>Lộc</t>
  </si>
  <si>
    <t>Nguyễn Hải</t>
  </si>
  <si>
    <t>Quang</t>
  </si>
  <si>
    <t>Chu Trọng</t>
  </si>
  <si>
    <t>Quý</t>
  </si>
  <si>
    <t>Phạm Văn</t>
  </si>
  <si>
    <t>Tân</t>
  </si>
  <si>
    <t>Thái</t>
  </si>
  <si>
    <t>Hoàng Bá</t>
  </si>
  <si>
    <t>Thanh</t>
  </si>
  <si>
    <t>Thiện</t>
  </si>
  <si>
    <t>Thọ</t>
  </si>
  <si>
    <t>Vũ Văn</t>
  </si>
  <si>
    <t>Thủ</t>
  </si>
  <si>
    <t>Trịnh Thị Hoài</t>
  </si>
  <si>
    <t>Thương</t>
  </si>
  <si>
    <t>Trung</t>
  </si>
  <si>
    <t>Tú</t>
  </si>
  <si>
    <t>Dương Thanh</t>
  </si>
  <si>
    <t>Tuyến</t>
  </si>
  <si>
    <t>Lưu Văn</t>
  </si>
  <si>
    <t>Viên</t>
  </si>
  <si>
    <t>Lương Quang</t>
  </si>
  <si>
    <t>Ngô Đức</t>
  </si>
  <si>
    <t>Hùng</t>
  </si>
  <si>
    <t xml:space="preserve">Dương Xuân </t>
  </si>
  <si>
    <t xml:space="preserve">Nguyễn Đình </t>
  </si>
  <si>
    <t>Lực</t>
  </si>
  <si>
    <t>Tống Nguyên Nhật</t>
  </si>
  <si>
    <t>46TC-Đ2</t>
  </si>
  <si>
    <t>Phạm Tuấn</t>
  </si>
  <si>
    <t>Phạm Trí</t>
  </si>
  <si>
    <t>Cảng</t>
  </si>
  <si>
    <t>Thân Thế</t>
  </si>
  <si>
    <t>Cương</t>
  </si>
  <si>
    <t xml:space="preserve">Hoàng Văn </t>
  </si>
  <si>
    <t>Thân Hải</t>
  </si>
  <si>
    <t>Ngô Trí</t>
  </si>
  <si>
    <t>Đạt</t>
  </si>
  <si>
    <t>Nguyễn Tiến</t>
  </si>
  <si>
    <t>Đồng</t>
  </si>
  <si>
    <t>Phạm Công</t>
  </si>
  <si>
    <t>Hoan</t>
  </si>
  <si>
    <t>Hoàng</t>
  </si>
  <si>
    <t>Lê Văn</t>
  </si>
  <si>
    <t>Đoàn Văn</t>
  </si>
  <si>
    <t>Kông</t>
  </si>
  <si>
    <t>Đào Công</t>
  </si>
  <si>
    <t>Thân Thanh</t>
  </si>
  <si>
    <t>Nguyễn Tuấn</t>
  </si>
  <si>
    <t>Mạnh</t>
  </si>
  <si>
    <t>Nam</t>
  </si>
  <si>
    <t xml:space="preserve">Trần Hải </t>
  </si>
  <si>
    <t>Phong</t>
  </si>
  <si>
    <t>Đồng Văn</t>
  </si>
  <si>
    <t>Trịnh Văn</t>
  </si>
  <si>
    <t>Nguyễn Quang</t>
  </si>
  <si>
    <t>Quyền</t>
  </si>
  <si>
    <t xml:space="preserve">Phạm Văn </t>
  </si>
  <si>
    <t>Phùng Văn</t>
  </si>
  <si>
    <t>Thăng</t>
  </si>
  <si>
    <t>Nguyễn Khắc</t>
  </si>
  <si>
    <t>Tiến</t>
  </si>
  <si>
    <t>Toàn</t>
  </si>
  <si>
    <t>Trọng</t>
  </si>
  <si>
    <t>Tựa</t>
  </si>
  <si>
    <t>Tuân</t>
  </si>
  <si>
    <t>Vi Công</t>
  </si>
  <si>
    <t>Tước</t>
  </si>
  <si>
    <t>Mông Văn</t>
  </si>
  <si>
    <t>46TC-CK1</t>
  </si>
  <si>
    <t>Biên</t>
  </si>
  <si>
    <t>Chuyền</t>
  </si>
  <si>
    <t>Công</t>
  </si>
  <si>
    <t>Đại</t>
  </si>
  <si>
    <t>Trương Thế</t>
  </si>
  <si>
    <t>Dự</t>
  </si>
  <si>
    <t>Trần Việt</t>
  </si>
  <si>
    <t>Dũng</t>
  </si>
  <si>
    <t>Khương</t>
  </si>
  <si>
    <t>Đỗ Thanh</t>
  </si>
  <si>
    <t>Mười</t>
  </si>
  <si>
    <t>Lương Văn</t>
  </si>
  <si>
    <t>Nông Tuấn</t>
  </si>
  <si>
    <t>Nguyên</t>
  </si>
  <si>
    <t>Ninh</t>
  </si>
  <si>
    <t>Quỳnh</t>
  </si>
  <si>
    <t>Vi Văn</t>
  </si>
  <si>
    <t>Dương Văn</t>
  </si>
  <si>
    <t>Tăng</t>
  </si>
  <si>
    <t>Thi</t>
  </si>
  <si>
    <t xml:space="preserve">Đinh Văn </t>
  </si>
  <si>
    <t>Thoáng</t>
  </si>
  <si>
    <t>Giáp Văn</t>
  </si>
  <si>
    <t>Vinh</t>
  </si>
  <si>
    <t xml:space="preserve">Hoàng Hữu </t>
  </si>
  <si>
    <t xml:space="preserve">Nguyễn Ngọc </t>
  </si>
  <si>
    <t>Khải</t>
  </si>
  <si>
    <t>Thiết</t>
  </si>
  <si>
    <t xml:space="preserve">Nguyễn Công </t>
  </si>
  <si>
    <t xml:space="preserve">Hoàng Danh </t>
  </si>
  <si>
    <t>Đỗ Hoàng</t>
  </si>
  <si>
    <t>Ngô Thị</t>
  </si>
  <si>
    <t>Hiên</t>
  </si>
  <si>
    <t>Nguyễn Phúc</t>
  </si>
  <si>
    <t>Hoàng Phương</t>
  </si>
  <si>
    <t>Ngọc Thị</t>
  </si>
  <si>
    <t>Nga</t>
  </si>
  <si>
    <t>Trí</t>
  </si>
  <si>
    <t>Nguyễn Ngọc</t>
  </si>
  <si>
    <t>Tú</t>
  </si>
  <si>
    <t xml:space="preserve">Lý Anh </t>
  </si>
  <si>
    <t>46TC-TH1</t>
  </si>
  <si>
    <t xml:space="preserve">An </t>
  </si>
  <si>
    <t>Cần</t>
  </si>
  <si>
    <t>Trần Ngọc</t>
  </si>
  <si>
    <t>Chính</t>
  </si>
  <si>
    <t>Võ Việt</t>
  </si>
  <si>
    <t>Nguyễn Công</t>
  </si>
  <si>
    <t>Duân</t>
  </si>
  <si>
    <t>Nguỵ Văn</t>
  </si>
  <si>
    <t>Tạ Xuân</t>
  </si>
  <si>
    <t>Giáp</t>
  </si>
  <si>
    <t>Vũ Duy</t>
  </si>
  <si>
    <t>Hà Tuấn</t>
  </si>
  <si>
    <t>Vũ Thị</t>
  </si>
  <si>
    <t>Hảo</t>
  </si>
  <si>
    <t>Đào Minh</t>
  </si>
  <si>
    <t>Chu Ngọc</t>
  </si>
  <si>
    <t>Huynh</t>
  </si>
  <si>
    <t xml:space="preserve">Từ Thị </t>
  </si>
  <si>
    <t>Liễu</t>
  </si>
  <si>
    <t>Khổng Thành</t>
  </si>
  <si>
    <t>Lý Văn</t>
  </si>
  <si>
    <t>Lượng</t>
  </si>
  <si>
    <t>Hoàng Thị</t>
  </si>
  <si>
    <t>Trần Đức</t>
  </si>
  <si>
    <t>Nguyện</t>
  </si>
  <si>
    <t>Nhàn</t>
  </si>
  <si>
    <t>Giáp Tiến</t>
  </si>
  <si>
    <t>Tài</t>
  </si>
  <si>
    <t>Dương Đắc</t>
  </si>
  <si>
    <t>Bạch Trung</t>
  </si>
  <si>
    <t>Thế</t>
  </si>
  <si>
    <t>Thiên</t>
  </si>
  <si>
    <t>Thơm</t>
  </si>
  <si>
    <t>Toan</t>
  </si>
  <si>
    <t>Lăng Văn</t>
  </si>
  <si>
    <t>Trần</t>
  </si>
  <si>
    <t>Trường</t>
  </si>
  <si>
    <t>Hoàng Thế Anh</t>
  </si>
  <si>
    <t>Trần Văn</t>
  </si>
  <si>
    <t>Lê Thanh</t>
  </si>
  <si>
    <t>Xuyên</t>
  </si>
  <si>
    <t>Giáp Minh</t>
  </si>
  <si>
    <t>46TC-ĐT1</t>
  </si>
  <si>
    <t>Cúc</t>
  </si>
  <si>
    <t>Mạnh A</t>
  </si>
  <si>
    <t>Mạnh B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</si>
  <si>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</si>
  <si>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</si>
  <si>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</si>
  <si>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</si>
  <si>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</si>
  <si>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STT</t>
  </si>
  <si>
    <t>HỌ VÀ</t>
  </si>
  <si>
    <t>TÊN</t>
  </si>
  <si>
    <t>LỚP</t>
  </si>
  <si>
    <t>ĐRL
HKI</t>
  </si>
  <si>
    <t>GHI CHÚ</t>
  </si>
  <si>
    <t>STT THEO LỚP</t>
  </si>
  <si>
    <t>Tốt</t>
  </si>
  <si>
    <t>Khá</t>
  </si>
  <si>
    <t>NGƯỜI LẬP</t>
  </si>
  <si>
    <t>ĐRL
HKII</t>
  </si>
  <si>
    <t>23/11/1994</t>
  </si>
  <si>
    <t>19/08/1993</t>
  </si>
  <si>
    <t>1/2/1992</t>
  </si>
  <si>
    <t>11/04/1993</t>
  </si>
  <si>
    <t>26/02/1994</t>
  </si>
  <si>
    <t>13/07/1994</t>
  </si>
  <si>
    <t>10/11/1980</t>
  </si>
  <si>
    <t>27/6/1992</t>
  </si>
  <si>
    <t>24/10/1994</t>
  </si>
  <si>
    <t>16/05/1994</t>
  </si>
  <si>
    <t>25/06/1994</t>
  </si>
  <si>
    <t>20/7/1993</t>
  </si>
  <si>
    <t>3/10/1993</t>
  </si>
  <si>
    <t>21/11/1994</t>
  </si>
  <si>
    <t>17/04/1993</t>
  </si>
  <si>
    <t>2/9/1994</t>
  </si>
  <si>
    <t>13/12/1993</t>
  </si>
  <si>
    <t>14/07/1994</t>
  </si>
  <si>
    <t>10/12/1992</t>
  </si>
  <si>
    <t>11/11/1994</t>
  </si>
  <si>
    <t>3/4/1993</t>
  </si>
  <si>
    <t>3/2/1991</t>
  </si>
  <si>
    <t>9/9/1994</t>
  </si>
  <si>
    <t>1/8/1994</t>
  </si>
  <si>
    <t>14/9/1994</t>
  </si>
  <si>
    <t>6/3/1994</t>
  </si>
  <si>
    <t>5/12/1994</t>
  </si>
  <si>
    <t>23/5/1993</t>
  </si>
  <si>
    <t>26/04/1993</t>
  </si>
  <si>
    <t>20/8/1994</t>
  </si>
  <si>
    <t>04/11/1993</t>
  </si>
  <si>
    <t>26/05/1987</t>
  </si>
  <si>
    <t>Chờ XT</t>
  </si>
  <si>
    <t>17/10/1994</t>
  </si>
  <si>
    <t>28/03/1993</t>
  </si>
  <si>
    <t>20/11/1993</t>
  </si>
  <si>
    <t>20/09/1994</t>
  </si>
  <si>
    <t>18/07/1994</t>
  </si>
  <si>
    <t>30/08/1990</t>
  </si>
  <si>
    <t>31/12/1994</t>
  </si>
  <si>
    <t>30/08/1992</t>
  </si>
  <si>
    <t>30/6/1985</t>
  </si>
  <si>
    <t>15/08/1994</t>
  </si>
  <si>
    <t>16/10/1994</t>
  </si>
  <si>
    <t>20/04/1992</t>
  </si>
  <si>
    <t>06/10/1994</t>
  </si>
  <si>
    <t>21/10/1993</t>
  </si>
  <si>
    <t>25/10/1993</t>
  </si>
  <si>
    <t>18/10/1990</t>
  </si>
  <si>
    <t>10/06/1993</t>
  </si>
  <si>
    <t>28/09/1994</t>
  </si>
  <si>
    <t>28/05/1994</t>
  </si>
  <si>
    <t>15/07/1986</t>
  </si>
  <si>
    <t>25/05/1994</t>
  </si>
  <si>
    <t>27/01/1994</t>
  </si>
  <si>
    <t>01/11/1994</t>
  </si>
  <si>
    <t>25/08/1990</t>
  </si>
  <si>
    <t>02/8/1994</t>
  </si>
  <si>
    <t>22/10/1994</t>
  </si>
  <si>
    <t>23/10/1988</t>
  </si>
  <si>
    <t>10/03/1985</t>
  </si>
  <si>
    <t>28/02/1993</t>
  </si>
  <si>
    <t>18/03/1994</t>
  </si>
  <si>
    <t>13/04/1986</t>
  </si>
  <si>
    <t>04/03/1994</t>
  </si>
  <si>
    <t>13/8/1990</t>
  </si>
  <si>
    <t>12/04/1984</t>
  </si>
  <si>
    <t>21/04/1994</t>
  </si>
  <si>
    <t>05/09/1987</t>
  </si>
  <si>
    <t>25/11/1994</t>
  </si>
  <si>
    <t>10/9/1993</t>
  </si>
  <si>
    <t>26/06/1994</t>
  </si>
  <si>
    <t>17/07/1994</t>
  </si>
  <si>
    <t>19/07/1991</t>
  </si>
  <si>
    <t>01/08/1993</t>
  </si>
  <si>
    <t>10/08/1994</t>
  </si>
  <si>
    <t>12/10/1993</t>
  </si>
  <si>
    <t>21/17/1994</t>
  </si>
  <si>
    <t>11/01/1994</t>
  </si>
  <si>
    <t>07/03/1993</t>
  </si>
  <si>
    <t>13/09/1993</t>
  </si>
  <si>
    <t>07/04/1993</t>
  </si>
  <si>
    <t>26/2/1990</t>
  </si>
  <si>
    <t>09/04/1992</t>
  </si>
  <si>
    <t>26/03/1993</t>
  </si>
  <si>
    <t>03/08/1994</t>
  </si>
  <si>
    <t>03/06/1992</t>
  </si>
  <si>
    <t>10/10/1994</t>
  </si>
  <si>
    <t>02/01/1993</t>
  </si>
  <si>
    <t>17/04/1994</t>
  </si>
  <si>
    <t>09/06/1993</t>
  </si>
  <si>
    <t>23/09/1993</t>
  </si>
  <si>
    <t>07/06/1992</t>
  </si>
  <si>
    <t>07/4/1985</t>
  </si>
  <si>
    <t>12/10/1994</t>
  </si>
  <si>
    <t>21/8/1991</t>
  </si>
  <si>
    <t>20/11/1994</t>
  </si>
  <si>
    <t>23/08/1993</t>
  </si>
  <si>
    <t>03/3/1990</t>
  </si>
  <si>
    <t>17/1/1994</t>
  </si>
  <si>
    <t>10/6/1996</t>
  </si>
  <si>
    <t>02/6/1992</t>
  </si>
  <si>
    <t>22/12/1993</t>
  </si>
  <si>
    <t>13/09/1994</t>
  </si>
  <si>
    <t>13/10/1994</t>
  </si>
  <si>
    <t>25/8/1991</t>
  </si>
  <si>
    <t>23/06/1994</t>
  </si>
  <si>
    <t>04/02/1993</t>
  </si>
  <si>
    <t>08/01/1994</t>
  </si>
  <si>
    <t>31/05/1993</t>
  </si>
  <si>
    <t>10/10/1993</t>
  </si>
  <si>
    <t>04/02/1994</t>
  </si>
  <si>
    <t>29/6/1994</t>
  </si>
  <si>
    <t>14/8/1978</t>
  </si>
  <si>
    <t>22/02/1993</t>
  </si>
  <si>
    <t>03/111994</t>
  </si>
  <si>
    <t>16/9/1991</t>
  </si>
  <si>
    <t>20/3/1994</t>
  </si>
  <si>
    <t>01/09/1993</t>
  </si>
  <si>
    <t>10/10/1990</t>
  </si>
  <si>
    <t>25/01/1990</t>
  </si>
  <si>
    <t>11/11/1993</t>
  </si>
  <si>
    <t>16/5/1994</t>
  </si>
  <si>
    <t>30/06/1994</t>
  </si>
  <si>
    <t>15/11/1988</t>
  </si>
  <si>
    <t>09/01/1993</t>
  </si>
  <si>
    <t>22/03/1993</t>
  </si>
  <si>
    <t>02/03/1994</t>
  </si>
  <si>
    <t>22/10/1993</t>
  </si>
  <si>
    <t>25/12/1994</t>
  </si>
  <si>
    <t>07/1/1988</t>
  </si>
  <si>
    <t>24/8/1993</t>
  </si>
  <si>
    <t>09/4/1991</t>
  </si>
  <si>
    <t>TB</t>
  </si>
  <si>
    <t>20/9/1990</t>
  </si>
  <si>
    <t>14/7/1993</t>
  </si>
  <si>
    <t>18/9/1994</t>
  </si>
  <si>
    <t>02/9/1993</t>
  </si>
  <si>
    <t>17/5/1993</t>
  </si>
  <si>
    <t>10/12/1993</t>
  </si>
  <si>
    <t>15/5/1993</t>
  </si>
  <si>
    <t>30/12/1989</t>
  </si>
  <si>
    <t>15/7/1992</t>
  </si>
  <si>
    <t>04/1/1991</t>
  </si>
  <si>
    <t>22/05/1994</t>
  </si>
  <si>
    <t>12/11/1994</t>
  </si>
  <si>
    <t>15/02/1994</t>
  </si>
  <si>
    <t>20/05/1992</t>
  </si>
  <si>
    <t>19/6/1991</t>
  </si>
  <si>
    <t>20/10/1994</t>
  </si>
  <si>
    <t>19/01/1994</t>
  </si>
  <si>
    <t>01/8/1991</t>
  </si>
  <si>
    <t>07/02/1991</t>
  </si>
  <si>
    <t>18/10/1994</t>
  </si>
  <si>
    <t>05/10/1994</t>
  </si>
  <si>
    <t>09/5/1994</t>
  </si>
  <si>
    <t>12/03/1993</t>
  </si>
  <si>
    <t>24/03/1993</t>
  </si>
  <si>
    <t>27/05/1993</t>
  </si>
  <si>
    <t>25/08/1994</t>
  </si>
  <si>
    <t>14/11/1993</t>
  </si>
  <si>
    <t>2/2/1994</t>
  </si>
  <si>
    <t>19/7/1994</t>
  </si>
  <si>
    <t>12/2/1994</t>
  </si>
  <si>
    <t>03/03/1992</t>
  </si>
  <si>
    <t>16/02/1994</t>
  </si>
  <si>
    <t>13/06/1993</t>
  </si>
  <si>
    <t>27/03/1993</t>
  </si>
  <si>
    <t>13/12/1994</t>
  </si>
  <si>
    <t>14/1/1994</t>
  </si>
  <si>
    <t>4/10/1994</t>
  </si>
  <si>
    <t>13/3/1993</t>
  </si>
  <si>
    <t>04/02/1991</t>
  </si>
  <si>
    <t>16/11/1994</t>
  </si>
  <si>
    <t>07/7/1994</t>
  </si>
  <si>
    <t>19/9/1991</t>
  </si>
  <si>
    <t>12/03/1991</t>
  </si>
  <si>
    <t>8/7/1992</t>
  </si>
  <si>
    <t>15/7/1993</t>
  </si>
  <si>
    <t>10/9/1990</t>
  </si>
  <si>
    <t>24/08/1994</t>
  </si>
  <si>
    <t>20/02/1994</t>
  </si>
  <si>
    <t>7/01/1993</t>
  </si>
  <si>
    <t>30/10/1993</t>
  </si>
  <si>
    <t>06/08/1994</t>
  </si>
  <si>
    <t>1/06/1992</t>
  </si>
  <si>
    <t>6/8/1993</t>
  </si>
  <si>
    <t>13/2/1990</t>
  </si>
  <si>
    <t>13/08/1994</t>
  </si>
  <si>
    <t>30/12/1994</t>
  </si>
  <si>
    <t>13/6/1992</t>
  </si>
  <si>
    <t>11/8/1994</t>
  </si>
  <si>
    <t>46TC - Ô1</t>
  </si>
  <si>
    <t>07/01/1994</t>
  </si>
  <si>
    <t>06/9/1994</t>
  </si>
  <si>
    <t>19/6/1994</t>
  </si>
  <si>
    <t>03/9/1992</t>
  </si>
  <si>
    <t>22/11/1992</t>
  </si>
  <si>
    <t>30/07/1994</t>
  </si>
  <si>
    <t>NGÀY 
SINH</t>
  </si>
  <si>
    <t>TBK</t>
  </si>
  <si>
    <t>TRƯỞNG PHÒNG CTHS</t>
  </si>
  <si>
    <t xml:space="preserve">Kiều Việt Dũng </t>
  </si>
  <si>
    <t>KXL</t>
  </si>
  <si>
    <t>1/3/1994</t>
  </si>
  <si>
    <t>5/3/1994</t>
  </si>
  <si>
    <t>8/12/1991</t>
  </si>
  <si>
    <t>11/12/1994</t>
  </si>
  <si>
    <t>22/9/1988</t>
  </si>
  <si>
    <t>06/5/1992</t>
  </si>
  <si>
    <t>10/4/1993</t>
  </si>
  <si>
    <t>20/11/1980</t>
  </si>
  <si>
    <t>4/6/1994</t>
  </si>
  <si>
    <t>16/12/1994</t>
  </si>
  <si>
    <t>24/5/1994</t>
  </si>
  <si>
    <t>03/3/1993</t>
  </si>
  <si>
    <t>17/8/1994</t>
  </si>
  <si>
    <t>26/8/1994</t>
  </si>
  <si>
    <t>28/10/1994</t>
  </si>
  <si>
    <t>25/10/1992</t>
  </si>
  <si>
    <t>25/5/1990</t>
  </si>
  <si>
    <t>Nghỉ học nhiều</t>
  </si>
  <si>
    <t>ĐRL
NT2</t>
  </si>
  <si>
    <t>ĐRL
TK</t>
  </si>
  <si>
    <t>XẾP LOẠI
HK II</t>
  </si>
  <si>
    <t>XẾP LOẠI
NT2</t>
  </si>
  <si>
    <t>Yếu</t>
  </si>
  <si>
    <t>NT1</t>
  </si>
  <si>
    <t>NT2</t>
  </si>
  <si>
    <t>XẾP LOẠI
TK</t>
  </si>
  <si>
    <t>Bắc Giang, ngày 18/6/2014</t>
  </si>
  <si>
    <t>BẢNG TỔNG HỢP KẾT QUẢ RÈN LUYỆN TOÀN KHÓA
KHÓA 46 - BẬC TRUNG CẤP CHUYÊN NGHIỆP (ĐT 24T)</t>
  </si>
  <si>
    <t>Nghỉ nhiều</t>
  </si>
  <si>
    <t>CC6/5/14</t>
  </si>
  <si>
    <t>BẢNG TỔNG HỢP KẾT QUẢ RÈN LUYỆN HỌC KỲ II + CẢ NĂM 
NĂM HỌC 2013-2014
KHÓA 46 - BẬC TRUNG CẤP CHUYÊN NGHIỆP (ĐT 24T)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</si>
</sst>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color indexed="8"/>
      <name val=".VnTime"/>
      <family val="2"/>
    </font>
    <font>
      <sz val="12"/>
      <name val=".VnTime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.VnTime"/>
      <family val="2"/>
    </font>
    <font>
      <sz val="10"/>
      <color indexed="9"/>
      <name val=".VnTime"/>
      <family val="2"/>
    </font>
    <font>
      <sz val="10"/>
      <color indexed="10"/>
      <name val=".VnTime"/>
      <family val="2"/>
    </font>
    <font>
      <sz val="11"/>
      <name val="Arial"/>
      <family val="2"/>
    </font>
    <font>
      <sz val="11"/>
      <name val=".VnTime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.VnTime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.VnTime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NumberFormat="1" applyFont="1" applyFill="1" applyBorder="1" applyAlignment="1">
      <alignment/>
    </xf>
    <xf numFmtId="0" fontId="6" fillId="24" borderId="12" xfId="0" applyNumberFormat="1" applyFont="1" applyFill="1" applyBorder="1" applyAlignment="1">
      <alignment/>
    </xf>
    <xf numFmtId="0" fontId="4" fillId="24" borderId="11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24" borderId="13" xfId="0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/>
    </xf>
    <xf numFmtId="0" fontId="4" fillId="24" borderId="14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/>
    </xf>
    <xf numFmtId="49" fontId="4" fillId="24" borderId="12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24" borderId="15" xfId="0" applyNumberFormat="1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0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4" fillId="24" borderId="12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 applyProtection="1">
      <alignment/>
      <protection/>
    </xf>
    <xf numFmtId="49" fontId="4" fillId="24" borderId="10" xfId="0" applyNumberFormat="1" applyFont="1" applyFill="1" applyBorder="1" applyAlignment="1" applyProtection="1">
      <alignment vertical="center"/>
      <protection/>
    </xf>
    <xf numFmtId="49" fontId="4" fillId="24" borderId="12" xfId="0" applyNumberFormat="1" applyFont="1" applyFill="1" applyBorder="1" applyAlignment="1" applyProtection="1">
      <alignment vertical="center"/>
      <protection/>
    </xf>
    <xf numFmtId="0" fontId="4" fillId="24" borderId="10" xfId="0" applyNumberFormat="1" applyFont="1" applyFill="1" applyBorder="1" applyAlignment="1" applyProtection="1">
      <alignment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2" xfId="0" applyNumberFormat="1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4" fillId="24" borderId="12" xfId="0" applyNumberFormat="1" applyFont="1" applyFill="1" applyBorder="1" applyAlignment="1" applyProtection="1">
      <alignment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6" fillId="24" borderId="12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24" borderId="10" xfId="57" applyNumberFormat="1" applyFont="1" applyFill="1" applyBorder="1" applyAlignment="1">
      <alignment vertical="center"/>
      <protection/>
    </xf>
    <xf numFmtId="49" fontId="4" fillId="24" borderId="18" xfId="57" applyNumberFormat="1" applyFont="1" applyFill="1" applyBorder="1" applyAlignment="1">
      <alignment vertical="center"/>
      <protection/>
    </xf>
    <xf numFmtId="0" fontId="4" fillId="24" borderId="18" xfId="57" applyFont="1" applyFill="1" applyBorder="1" applyAlignment="1">
      <alignment vertical="center"/>
      <protection/>
    </xf>
    <xf numFmtId="0" fontId="4" fillId="24" borderId="10" xfId="57" applyNumberFormat="1" applyFont="1" applyFill="1" applyBorder="1" applyAlignment="1">
      <alignment vertical="center"/>
      <protection/>
    </xf>
    <xf numFmtId="0" fontId="4" fillId="24" borderId="18" xfId="57" applyNumberFormat="1" applyFont="1" applyFill="1" applyBorder="1" applyAlignment="1">
      <alignment vertical="center"/>
      <protection/>
    </xf>
    <xf numFmtId="49" fontId="4" fillId="24" borderId="10" xfId="57" applyNumberFormat="1" applyFont="1" applyFill="1" applyBorder="1" applyAlignment="1">
      <alignment horizontal="left" vertical="center"/>
      <protection/>
    </xf>
    <xf numFmtId="49" fontId="4" fillId="24" borderId="18" xfId="57" applyNumberFormat="1" applyFont="1" applyFill="1" applyBorder="1" applyAlignment="1">
      <alignment horizontal="left" vertical="center"/>
      <protection/>
    </xf>
    <xf numFmtId="0" fontId="4" fillId="24" borderId="19" xfId="57" applyNumberFormat="1" applyFont="1" applyFill="1" applyBorder="1" applyAlignment="1">
      <alignment vertical="center"/>
      <protection/>
    </xf>
    <xf numFmtId="49" fontId="4" fillId="24" borderId="19" xfId="57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24" borderId="0" xfId="0" applyFont="1" applyFill="1" applyAlignment="1">
      <alignment/>
    </xf>
    <xf numFmtId="0" fontId="14" fillId="0" borderId="0" xfId="0" applyFont="1" applyAlignment="1">
      <alignment/>
    </xf>
    <xf numFmtId="0" fontId="5" fillId="24" borderId="0" xfId="0" applyFont="1" applyFill="1" applyBorder="1" applyAlignment="1">
      <alignment horizontal="center" wrapText="1"/>
    </xf>
    <xf numFmtId="0" fontId="11" fillId="24" borderId="0" xfId="0" applyFont="1" applyFill="1" applyAlignment="1">
      <alignment/>
    </xf>
    <xf numFmtId="0" fontId="4" fillId="24" borderId="11" xfId="0" applyNumberFormat="1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1" fontId="4" fillId="24" borderId="22" xfId="0" applyNumberFormat="1" applyFont="1" applyFill="1" applyBorder="1" applyAlignment="1">
      <alignment horizontal="center" vertical="center" wrapText="1"/>
    </xf>
    <xf numFmtId="1" fontId="4" fillId="24" borderId="13" xfId="0" applyNumberFormat="1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8" fillId="24" borderId="2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24" borderId="22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3" xfId="0" applyFont="1" applyFill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24" fillId="24" borderId="13" xfId="0" applyNumberFormat="1" applyFont="1" applyFill="1" applyBorder="1" applyAlignment="1" quotePrefix="1">
      <alignment horizontal="center" vertical="center"/>
    </xf>
    <xf numFmtId="49" fontId="7" fillId="24" borderId="13" xfId="0" applyNumberFormat="1" applyFont="1" applyFill="1" applyBorder="1" applyAlignment="1" quotePrefix="1">
      <alignment horizontal="center" vertical="center"/>
    </xf>
    <xf numFmtId="0" fontId="7" fillId="24" borderId="13" xfId="0" applyFont="1" applyFill="1" applyBorder="1" applyAlignment="1" quotePrefix="1">
      <alignment horizontal="center" vertical="center"/>
    </xf>
    <xf numFmtId="14" fontId="7" fillId="24" borderId="13" xfId="0" applyNumberFormat="1" applyFont="1" applyFill="1" applyBorder="1" applyAlignment="1">
      <alignment horizontal="center" vertical="center"/>
    </xf>
    <xf numFmtId="14" fontId="7" fillId="24" borderId="13" xfId="0" applyNumberFormat="1" applyFont="1" applyFill="1" applyBorder="1" applyAlignment="1" quotePrefix="1">
      <alignment horizontal="center" vertical="center"/>
    </xf>
    <xf numFmtId="14" fontId="7" fillId="24" borderId="13" xfId="0" applyNumberFormat="1" applyFont="1" applyFill="1" applyBorder="1" applyAlignment="1" quotePrefix="1">
      <alignment horizontal="center" vertical="center" wrapText="1"/>
    </xf>
    <xf numFmtId="0" fontId="10" fillId="24" borderId="10" xfId="0" applyNumberFormat="1" applyFont="1" applyFill="1" applyBorder="1" applyAlignment="1" applyProtection="1">
      <alignment vertical="center"/>
      <protection/>
    </xf>
    <xf numFmtId="0" fontId="1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7" fillId="24" borderId="13" xfId="0" applyNumberFormat="1" applyFont="1" applyFill="1" applyBorder="1" applyAlignment="1" quotePrefix="1">
      <alignment horizontal="center"/>
    </xf>
    <xf numFmtId="0" fontId="22" fillId="24" borderId="13" xfId="0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/>
    </xf>
    <xf numFmtId="0" fontId="25" fillId="24" borderId="13" xfId="0" applyFont="1" applyFill="1" applyBorder="1" applyAlignment="1">
      <alignment/>
    </xf>
    <xf numFmtId="0" fontId="11" fillId="25" borderId="0" xfId="0" applyFont="1" applyFill="1" applyAlignment="1">
      <alignment/>
    </xf>
    <xf numFmtId="0" fontId="27" fillId="0" borderId="0" xfId="0" applyFont="1" applyAlignment="1">
      <alignment horizontal="center" vertical="top"/>
    </xf>
    <xf numFmtId="0" fontId="27" fillId="24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19" fillId="2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 quotePrefix="1">
      <alignment horizontal="center" vertical="center"/>
    </xf>
    <xf numFmtId="49" fontId="10" fillId="24" borderId="13" xfId="0" applyNumberFormat="1" applyFont="1" applyFill="1" applyBorder="1" applyAlignment="1" quotePrefix="1">
      <alignment horizontal="center" vertical="center"/>
    </xf>
    <xf numFmtId="0" fontId="10" fillId="24" borderId="13" xfId="0" applyFont="1" applyFill="1" applyBorder="1" applyAlignment="1" quotePrefix="1">
      <alignment horizontal="center" vertical="center"/>
    </xf>
    <xf numFmtId="0" fontId="29" fillId="24" borderId="0" xfId="0" applyFont="1" applyFill="1" applyBorder="1" applyAlignment="1">
      <alignment horizontal="center"/>
    </xf>
    <xf numFmtId="49" fontId="10" fillId="24" borderId="13" xfId="0" applyNumberFormat="1" applyFont="1" applyFill="1" applyBorder="1" applyAlignment="1">
      <alignment horizontal="center" vertical="center"/>
    </xf>
    <xf numFmtId="14" fontId="30" fillId="24" borderId="13" xfId="0" applyNumberFormat="1" applyFont="1" applyFill="1" applyBorder="1" applyAlignment="1" quotePrefix="1">
      <alignment horizontal="center" vertical="center"/>
    </xf>
    <xf numFmtId="14" fontId="30" fillId="24" borderId="13" xfId="0" applyNumberFormat="1" applyFont="1" applyFill="1" applyBorder="1" applyAlignment="1">
      <alignment horizontal="center" vertical="center"/>
    </xf>
    <xf numFmtId="14" fontId="30" fillId="0" borderId="13" xfId="0" applyNumberFormat="1" applyFont="1" applyBorder="1" applyAlignment="1" quotePrefix="1">
      <alignment horizontal="center" vertical="center"/>
    </xf>
    <xf numFmtId="0" fontId="10" fillId="24" borderId="13" xfId="0" applyFont="1" applyFill="1" applyBorder="1" applyAlignment="1" quotePrefix="1">
      <alignment vertical="center"/>
    </xf>
    <xf numFmtId="14" fontId="19" fillId="24" borderId="13" xfId="0" applyNumberFormat="1" applyFont="1" applyFill="1" applyBorder="1" applyAlignment="1" quotePrefix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11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6" fillId="0" borderId="17" xfId="0" applyFont="1" applyBorder="1" applyAlignment="1">
      <alignment horizontal="center"/>
    </xf>
    <xf numFmtId="0" fontId="4" fillId="24" borderId="12" xfId="57" applyFont="1" applyFill="1" applyBorder="1" applyAlignment="1">
      <alignment vertical="center"/>
      <protection/>
    </xf>
    <xf numFmtId="49" fontId="4" fillId="24" borderId="12" xfId="57" applyNumberFormat="1" applyFont="1" applyFill="1" applyBorder="1" applyAlignment="1">
      <alignment vertical="center"/>
      <protection/>
    </xf>
    <xf numFmtId="0" fontId="4" fillId="24" borderId="12" xfId="57" applyNumberFormat="1" applyFont="1" applyFill="1" applyBorder="1" applyAlignment="1">
      <alignment vertical="center"/>
      <protection/>
    </xf>
    <xf numFmtId="49" fontId="4" fillId="24" borderId="12" xfId="57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24" borderId="10" xfId="0" applyNumberFormat="1" applyFont="1" applyFill="1" applyBorder="1" applyAlignment="1">
      <alignment/>
    </xf>
    <xf numFmtId="0" fontId="8" fillId="24" borderId="12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11" fillId="0" borderId="13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11" fillId="24" borderId="13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/>
    </xf>
    <xf numFmtId="1" fontId="4" fillId="24" borderId="22" xfId="0" applyNumberFormat="1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1" fontId="16" fillId="24" borderId="12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/>
    </xf>
    <xf numFmtId="14" fontId="7" fillId="24" borderId="17" xfId="0" applyNumberFormat="1" applyFont="1" applyFill="1" applyBorder="1" applyAlignment="1" quotePrefix="1">
      <alignment horizontal="center" vertical="center"/>
    </xf>
    <xf numFmtId="49" fontId="19" fillId="24" borderId="22" xfId="0" applyNumberFormat="1" applyFont="1" applyFill="1" applyBorder="1" applyAlignment="1" quotePrefix="1">
      <alignment horizontal="center" vertical="center"/>
    </xf>
    <xf numFmtId="1" fontId="16" fillId="24" borderId="13" xfId="0" applyNumberFormat="1" applyFont="1" applyFill="1" applyBorder="1" applyAlignment="1">
      <alignment horizontal="center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10" fillId="24" borderId="13" xfId="58" applyNumberFormat="1" applyFont="1" applyFill="1" applyBorder="1" applyAlignment="1" applyProtection="1">
      <alignment horizontal="center" vertical="center" wrapText="1"/>
      <protection/>
    </xf>
    <xf numFmtId="0" fontId="10" fillId="24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center"/>
    </xf>
    <xf numFmtId="0" fontId="19" fillId="24" borderId="13" xfId="0" applyFont="1" applyFill="1" applyBorder="1" applyAlignment="1" quotePrefix="1">
      <alignment horizontal="center" vertical="center"/>
    </xf>
    <xf numFmtId="14" fontId="22" fillId="24" borderId="13" xfId="0" applyNumberFormat="1" applyFont="1" applyFill="1" applyBorder="1" applyAlignment="1" quotePrefix="1">
      <alignment horizontal="center" vertical="center"/>
    </xf>
    <xf numFmtId="49" fontId="19" fillId="24" borderId="13" xfId="0" applyNumberFormat="1" applyFont="1" applyFill="1" applyBorder="1" applyAlignment="1" quotePrefix="1">
      <alignment horizontal="center"/>
    </xf>
    <xf numFmtId="49" fontId="10" fillId="24" borderId="13" xfId="0" applyNumberFormat="1" applyFont="1" applyFill="1" applyBorder="1" applyAlignment="1">
      <alignment horizontal="center"/>
    </xf>
    <xf numFmtId="49" fontId="10" fillId="24" borderId="13" xfId="0" applyNumberFormat="1" applyFont="1" applyFill="1" applyBorder="1" applyAlignment="1" quotePrefix="1">
      <alignment horizontal="center"/>
    </xf>
    <xf numFmtId="49" fontId="19" fillId="0" borderId="13" xfId="0" applyNumberFormat="1" applyFont="1" applyFill="1" applyBorder="1" applyAlignment="1" quotePrefix="1">
      <alignment horizontal="center"/>
    </xf>
    <xf numFmtId="49" fontId="0" fillId="0" borderId="13" xfId="0" applyNumberFormat="1" applyFont="1" applyBorder="1" applyAlignment="1" quotePrefix="1">
      <alignment horizontal="center" vertical="center"/>
    </xf>
    <xf numFmtId="49" fontId="11" fillId="0" borderId="13" xfId="0" applyNumberFormat="1" applyFont="1" applyFill="1" applyBorder="1" applyAlignment="1" quotePrefix="1">
      <alignment horizontal="center" vertical="center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 quotePrefix="1">
      <alignment horizontal="center" vertical="center"/>
    </xf>
    <xf numFmtId="49" fontId="19" fillId="0" borderId="13" xfId="0" applyNumberFormat="1" applyFont="1" applyFill="1" applyBorder="1" applyAlignment="1" quotePrefix="1">
      <alignment horizontal="center" vertical="center"/>
    </xf>
    <xf numFmtId="14" fontId="10" fillId="24" borderId="13" xfId="0" applyNumberFormat="1" applyFont="1" applyFill="1" applyBorder="1" applyAlignment="1" quotePrefix="1">
      <alignment horizontal="center" vertical="center"/>
    </xf>
    <xf numFmtId="14" fontId="10" fillId="0" borderId="13" xfId="0" applyNumberFormat="1" applyFont="1" applyBorder="1" applyAlignment="1" quotePrefix="1">
      <alignment horizontal="center" vertical="center"/>
    </xf>
    <xf numFmtId="14" fontId="10" fillId="0" borderId="13" xfId="0" applyNumberFormat="1" applyFont="1" applyFill="1" applyBorder="1" applyAlignment="1" quotePrefix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4" fontId="10" fillId="24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 quotePrefix="1">
      <alignment horizontal="center"/>
    </xf>
    <xf numFmtId="14" fontId="19" fillId="24" borderId="13" xfId="0" applyNumberFormat="1" applyFont="1" applyFill="1" applyBorder="1" applyAlignment="1" quotePrefix="1">
      <alignment horizontal="center" vertical="center" wrapText="1"/>
    </xf>
    <xf numFmtId="14" fontId="10" fillId="24" borderId="13" xfId="0" applyNumberFormat="1" applyFont="1" applyFill="1" applyBorder="1" applyAlignment="1" quotePrefix="1">
      <alignment horizontal="center" vertical="center" wrapText="1"/>
    </xf>
    <xf numFmtId="49" fontId="10" fillId="24" borderId="22" xfId="0" applyNumberFormat="1" applyFont="1" applyFill="1" applyBorder="1" applyAlignment="1" quotePrefix="1">
      <alignment horizontal="center" vertical="center"/>
    </xf>
    <xf numFmtId="0" fontId="52" fillId="24" borderId="13" xfId="0" applyFont="1" applyFill="1" applyBorder="1" applyAlignment="1">
      <alignment horizontal="left" wrapText="1"/>
    </xf>
    <xf numFmtId="49" fontId="10" fillId="24" borderId="13" xfId="0" applyNumberFormat="1" applyFont="1" applyFill="1" applyBorder="1" applyAlignment="1" applyProtection="1">
      <alignment horizontal="center"/>
      <protection/>
    </xf>
    <xf numFmtId="0" fontId="30" fillId="24" borderId="13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 vertical="center" wrapText="1"/>
    </xf>
    <xf numFmtId="0" fontId="52" fillId="24" borderId="13" xfId="0" applyFont="1" applyFill="1" applyBorder="1" applyAlignment="1">
      <alignment/>
    </xf>
    <xf numFmtId="14" fontId="10" fillId="24" borderId="17" xfId="0" applyNumberFormat="1" applyFont="1" applyFill="1" applyBorder="1" applyAlignment="1" quotePrefix="1">
      <alignment horizontal="center" vertical="center"/>
    </xf>
    <xf numFmtId="0" fontId="28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49" fontId="7" fillId="24" borderId="14" xfId="0" applyNumberFormat="1" applyFont="1" applyFill="1" applyBorder="1" applyAlignment="1">
      <alignment/>
    </xf>
    <xf numFmtId="49" fontId="7" fillId="0" borderId="14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0" fontId="31" fillId="0" borderId="10" xfId="0" applyNumberFormat="1" applyFont="1" applyBorder="1" applyAlignment="1">
      <alignment/>
    </xf>
    <xf numFmtId="0" fontId="27" fillId="2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54" fillId="0" borderId="0" xfId="0" applyFont="1" applyAlignment="1">
      <alignment horizontal="center" vertical="top"/>
    </xf>
    <xf numFmtId="0" fontId="54" fillId="24" borderId="0" xfId="0" applyFont="1" applyFill="1" applyBorder="1" applyAlignment="1">
      <alignment horizontal="center"/>
    </xf>
    <xf numFmtId="0" fontId="53" fillId="24" borderId="26" xfId="0" applyFont="1" applyFill="1" applyBorder="1" applyAlignment="1">
      <alignment horizontal="center" vertical="center"/>
    </xf>
    <xf numFmtId="0" fontId="53" fillId="24" borderId="12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49" fontId="55" fillId="24" borderId="13" xfId="0" applyNumberFormat="1" applyFont="1" applyFill="1" applyBorder="1" applyAlignment="1" applyProtection="1">
      <alignment horizontal="center"/>
      <protection/>
    </xf>
    <xf numFmtId="0" fontId="53" fillId="24" borderId="13" xfId="58" applyNumberFormat="1" applyFont="1" applyFill="1" applyBorder="1" applyAlignment="1" applyProtection="1">
      <alignment horizontal="center" vertical="center" wrapText="1"/>
      <protection/>
    </xf>
    <xf numFmtId="0" fontId="51" fillId="24" borderId="13" xfId="58" applyNumberFormat="1" applyFont="1" applyFill="1" applyBorder="1" applyAlignment="1" applyProtection="1">
      <alignment horizontal="center" vertical="center" wrapText="1"/>
      <protection/>
    </xf>
    <xf numFmtId="0" fontId="55" fillId="24" borderId="13" xfId="58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NumberFormat="1" applyFont="1" applyBorder="1" applyAlignment="1" applyProtection="1">
      <alignment horizontal="center" vertical="center"/>
      <protection/>
    </xf>
    <xf numFmtId="0" fontId="55" fillId="24" borderId="13" xfId="0" applyNumberFormat="1" applyFont="1" applyFill="1" applyBorder="1" applyAlignment="1" applyProtection="1">
      <alignment horizontal="center" vertical="center"/>
      <protection/>
    </xf>
    <xf numFmtId="0" fontId="53" fillId="24" borderId="13" xfId="0" applyNumberFormat="1" applyFont="1" applyFill="1" applyBorder="1" applyAlignment="1" applyProtection="1">
      <alignment horizontal="center" vertical="center"/>
      <protection/>
    </xf>
    <xf numFmtId="49" fontId="53" fillId="0" borderId="13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1" fillId="24" borderId="0" xfId="0" applyFont="1" applyFill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11" fillId="24" borderId="27" xfId="0" applyFont="1" applyFill="1" applyBorder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14" fillId="24" borderId="0" xfId="0" applyNumberFormat="1" applyFont="1" applyFill="1" applyAlignment="1">
      <alignment horizontal="center"/>
    </xf>
    <xf numFmtId="0" fontId="5" fillId="24" borderId="0" xfId="0" applyNumberFormat="1" applyFont="1" applyFill="1" applyAlignment="1">
      <alignment horizontal="center"/>
    </xf>
    <xf numFmtId="0" fontId="14" fillId="24" borderId="0" xfId="0" applyFont="1" applyFill="1" applyAlignment="1">
      <alignment horizontal="center" vertical="top"/>
    </xf>
    <xf numFmtId="0" fontId="27" fillId="24" borderId="0" xfId="0" applyFont="1" applyFill="1" applyAlignment="1">
      <alignment horizontal="center" vertical="top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4" xfId="0" applyNumberFormat="1" applyFont="1" applyFill="1" applyBorder="1" applyAlignment="1">
      <alignment horizontal="center" vertical="center" wrapText="1"/>
    </xf>
    <xf numFmtId="0" fontId="18" fillId="24" borderId="25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4" fillId="24" borderId="2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1" fontId="52" fillId="24" borderId="13" xfId="0" applyNumberFormat="1" applyFont="1" applyFill="1" applyBorder="1" applyAlignment="1">
      <alignment horizontal="center" vertical="center"/>
    </xf>
    <xf numFmtId="1" fontId="24" fillId="24" borderId="13" xfId="0" applyNumberFormat="1" applyFont="1" applyFill="1" applyBorder="1" applyAlignment="1">
      <alignment horizontal="center"/>
    </xf>
    <xf numFmtId="49" fontId="23" fillId="24" borderId="13" xfId="0" applyNumberFormat="1" applyFont="1" applyFill="1" applyBorder="1" applyAlignment="1" quotePrefix="1">
      <alignment horizontal="center" vertical="center"/>
    </xf>
    <xf numFmtId="1" fontId="7" fillId="24" borderId="13" xfId="0" applyNumberFormat="1" applyFont="1" applyFill="1" applyBorder="1" applyAlignment="1">
      <alignment horizontal="center"/>
    </xf>
    <xf numFmtId="0" fontId="7" fillId="24" borderId="13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1" fontId="24" fillId="24" borderId="13" xfId="0" applyNumberFormat="1" applyFont="1" applyFill="1" applyBorder="1" applyAlignment="1">
      <alignment horizontal="center" vertical="center"/>
    </xf>
    <xf numFmtId="1" fontId="4" fillId="24" borderId="27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vertical="center"/>
    </xf>
    <xf numFmtId="0" fontId="4" fillId="24" borderId="21" xfId="0" applyFont="1" applyFill="1" applyBorder="1" applyAlignment="1">
      <alignment vertical="center"/>
    </xf>
    <xf numFmtId="49" fontId="10" fillId="24" borderId="17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/>
    </xf>
    <xf numFmtId="0" fontId="9" fillId="24" borderId="0" xfId="0" applyNumberFormat="1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26" fillId="24" borderId="13" xfId="0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28" fillId="24" borderId="0" xfId="0" applyNumberFormat="1" applyFont="1" applyFill="1" applyAlignment="1">
      <alignment horizontal="center"/>
    </xf>
    <xf numFmtId="0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NumberFormat="1" applyFont="1" applyAlignment="1">
      <alignment horizontal="center"/>
    </xf>
    <xf numFmtId="0" fontId="5" fillId="24" borderId="0" xfId="0" applyNumberFormat="1" applyFont="1" applyFill="1" applyBorder="1" applyAlignment="1">
      <alignment horizontal="center" wrapText="1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4" fillId="24" borderId="0" xfId="0" applyNumberFormat="1" applyFont="1" applyFill="1" applyAlignment="1">
      <alignment horizontal="center" vertical="top"/>
    </xf>
    <xf numFmtId="0" fontId="14" fillId="24" borderId="0" xfId="0" applyFont="1" applyFill="1" applyAlignment="1">
      <alignment horizontal="center" vertical="top"/>
    </xf>
    <xf numFmtId="0" fontId="13" fillId="24" borderId="0" xfId="0" applyNumberFormat="1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4" fillId="24" borderId="0" xfId="0" applyNumberFormat="1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5" fillId="24" borderId="0" xfId="0" applyNumberFormat="1" applyFont="1" applyFill="1" applyAlignment="1">
      <alignment horizontal="center"/>
    </xf>
    <xf numFmtId="0" fontId="9" fillId="24" borderId="28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K2+CN (NT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175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6286500" y="3604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175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6286500" y="3604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227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6286500" y="4644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227</xdr:row>
      <xdr:rowOff>0</xdr:rowOff>
    </xdr:from>
    <xdr:ext cx="95250" cy="228600"/>
    <xdr:sp>
      <xdr:nvSpPr>
        <xdr:cNvPr id="4" name="Text Box 1"/>
        <xdr:cNvSpPr txBox="1">
          <a:spLocks noChangeArrowheads="1"/>
        </xdr:cNvSpPr>
      </xdr:nvSpPr>
      <xdr:spPr>
        <a:xfrm>
          <a:off x="6286500" y="4644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172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6286500" y="35442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95250" cy="228600"/>
    <xdr:sp>
      <xdr:nvSpPr>
        <xdr:cNvPr id="6" name="Text Box 1"/>
        <xdr:cNvSpPr txBox="1">
          <a:spLocks noChangeArrowheads="1"/>
        </xdr:cNvSpPr>
      </xdr:nvSpPr>
      <xdr:spPr>
        <a:xfrm>
          <a:off x="3600450" y="2744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3600450" y="45243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3</xdr:row>
      <xdr:rowOff>9525</xdr:rowOff>
    </xdr:from>
    <xdr:to>
      <xdr:col>2</xdr:col>
      <xdr:colOff>952500</xdr:colOff>
      <xdr:row>3</xdr:row>
      <xdr:rowOff>9525</xdr:rowOff>
    </xdr:to>
    <xdr:sp>
      <xdr:nvSpPr>
        <xdr:cNvPr id="8" name="Line 10"/>
        <xdr:cNvSpPr>
          <a:spLocks/>
        </xdr:cNvSpPr>
      </xdr:nvSpPr>
      <xdr:spPr>
        <a:xfrm>
          <a:off x="819150" y="5810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8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6286500" y="263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6286500" y="263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6286500" y="263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2" name="Text Box 1"/>
        <xdr:cNvSpPr txBox="1">
          <a:spLocks noChangeArrowheads="1"/>
        </xdr:cNvSpPr>
      </xdr:nvSpPr>
      <xdr:spPr>
        <a:xfrm>
          <a:off x="6286500" y="263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6286500" y="2638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181</xdr:row>
      <xdr:rowOff>0</xdr:rowOff>
    </xdr:from>
    <xdr:ext cx="95250" cy="238125"/>
    <xdr:sp>
      <xdr:nvSpPr>
        <xdr:cNvPr id="14" name="Text Box 1"/>
        <xdr:cNvSpPr txBox="1">
          <a:spLocks noChangeArrowheads="1"/>
        </xdr:cNvSpPr>
      </xdr:nvSpPr>
      <xdr:spPr>
        <a:xfrm>
          <a:off x="6286500" y="37242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95250" cy="238125"/>
    <xdr:sp>
      <xdr:nvSpPr>
        <xdr:cNvPr id="15" name="Text Box 1"/>
        <xdr:cNvSpPr txBox="1">
          <a:spLocks noChangeArrowheads="1"/>
        </xdr:cNvSpPr>
      </xdr:nvSpPr>
      <xdr:spPr>
        <a:xfrm>
          <a:off x="3600450" y="3704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600450" y="2744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95250" cy="190500"/>
    <xdr:sp>
      <xdr:nvSpPr>
        <xdr:cNvPr id="17" name="Text Box 1"/>
        <xdr:cNvSpPr txBox="1">
          <a:spLocks noChangeArrowheads="1"/>
        </xdr:cNvSpPr>
      </xdr:nvSpPr>
      <xdr:spPr>
        <a:xfrm>
          <a:off x="6286500" y="3438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0" cy="190500"/>
    <xdr:sp>
      <xdr:nvSpPr>
        <xdr:cNvPr id="18" name="Text Box 1"/>
        <xdr:cNvSpPr txBox="1">
          <a:spLocks noChangeArrowheads="1"/>
        </xdr:cNvSpPr>
      </xdr:nvSpPr>
      <xdr:spPr>
        <a:xfrm>
          <a:off x="3600450" y="3438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209550</xdr:colOff>
      <xdr:row>2</xdr:row>
      <xdr:rowOff>9525</xdr:rowOff>
    </xdr:from>
    <xdr:to>
      <xdr:col>10</xdr:col>
      <xdr:colOff>285750</xdr:colOff>
      <xdr:row>2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181350" y="3905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12</xdr:row>
      <xdr:rowOff>0</xdr:rowOff>
    </xdr:from>
    <xdr:ext cx="95250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3600450" y="34385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95250" cy="190500"/>
    <xdr:sp>
      <xdr:nvSpPr>
        <xdr:cNvPr id="21" name="Text Box 1"/>
        <xdr:cNvSpPr txBox="1">
          <a:spLocks noChangeArrowheads="1"/>
        </xdr:cNvSpPr>
      </xdr:nvSpPr>
      <xdr:spPr>
        <a:xfrm>
          <a:off x="3600450" y="11639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89</xdr:row>
      <xdr:rowOff>0</xdr:rowOff>
    </xdr:from>
    <xdr:ext cx="95250" cy="190500"/>
    <xdr:sp>
      <xdr:nvSpPr>
        <xdr:cNvPr id="22" name="Text Box 1"/>
        <xdr:cNvSpPr txBox="1">
          <a:spLocks noChangeArrowheads="1"/>
        </xdr:cNvSpPr>
      </xdr:nvSpPr>
      <xdr:spPr>
        <a:xfrm>
          <a:off x="3600450" y="18840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0</xdr:rowOff>
    </xdr:from>
    <xdr:ext cx="95250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3886200" y="2744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95250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3600450" y="2744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162</xdr:row>
      <xdr:rowOff>0</xdr:rowOff>
    </xdr:from>
    <xdr:ext cx="95250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3600450" y="3344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162</xdr:row>
      <xdr:rowOff>0</xdr:rowOff>
    </xdr:from>
    <xdr:ext cx="95250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3600450" y="3344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176</xdr:row>
      <xdr:rowOff>0</xdr:rowOff>
    </xdr:from>
    <xdr:ext cx="95250" cy="228600"/>
    <xdr:sp fLocksText="0">
      <xdr:nvSpPr>
        <xdr:cNvPr id="27" name="Text Box 1"/>
        <xdr:cNvSpPr txBox="1">
          <a:spLocks noChangeArrowheads="1"/>
        </xdr:cNvSpPr>
      </xdr:nvSpPr>
      <xdr:spPr>
        <a:xfrm>
          <a:off x="3600450" y="3624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3600450" y="45243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95250" cy="238125"/>
    <xdr:sp fLocksText="0">
      <xdr:nvSpPr>
        <xdr:cNvPr id="29" name="Text Box 1"/>
        <xdr:cNvSpPr txBox="1">
          <a:spLocks noChangeArrowheads="1"/>
        </xdr:cNvSpPr>
      </xdr:nvSpPr>
      <xdr:spPr>
        <a:xfrm>
          <a:off x="3600450" y="3704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176</xdr:row>
      <xdr:rowOff>0</xdr:rowOff>
    </xdr:from>
    <xdr:ext cx="95250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3600450" y="3624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176</xdr:row>
      <xdr:rowOff>0</xdr:rowOff>
    </xdr:from>
    <xdr:ext cx="9525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3600450" y="36242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180</xdr:row>
      <xdr:rowOff>0</xdr:rowOff>
    </xdr:from>
    <xdr:ext cx="95250" cy="238125"/>
    <xdr:sp fLocksText="0">
      <xdr:nvSpPr>
        <xdr:cNvPr id="32" name="Text Box 1"/>
        <xdr:cNvSpPr txBox="1">
          <a:spLocks noChangeArrowheads="1"/>
        </xdr:cNvSpPr>
      </xdr:nvSpPr>
      <xdr:spPr>
        <a:xfrm>
          <a:off x="3886200" y="3704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95250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3600450" y="3644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95250" cy="228600"/>
    <xdr:sp fLocksText="0">
      <xdr:nvSpPr>
        <xdr:cNvPr id="34" name="Text Box 1"/>
        <xdr:cNvSpPr txBox="1">
          <a:spLocks noChangeArrowheads="1"/>
        </xdr:cNvSpPr>
      </xdr:nvSpPr>
      <xdr:spPr>
        <a:xfrm>
          <a:off x="3600450" y="3644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9525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3600450" y="364426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178</xdr:row>
      <xdr:rowOff>0</xdr:rowOff>
    </xdr:from>
    <xdr:ext cx="95250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3600450" y="3664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178</xdr:row>
      <xdr:rowOff>0</xdr:rowOff>
    </xdr:from>
    <xdr:ext cx="95250" cy="228600"/>
    <xdr:sp fLocksText="0">
      <xdr:nvSpPr>
        <xdr:cNvPr id="37" name="Text Box 1"/>
        <xdr:cNvSpPr txBox="1">
          <a:spLocks noChangeArrowheads="1"/>
        </xdr:cNvSpPr>
      </xdr:nvSpPr>
      <xdr:spPr>
        <a:xfrm>
          <a:off x="3600450" y="3664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178</xdr:row>
      <xdr:rowOff>0</xdr:rowOff>
    </xdr:from>
    <xdr:ext cx="9525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3600450" y="36642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179</xdr:row>
      <xdr:rowOff>0</xdr:rowOff>
    </xdr:from>
    <xdr:ext cx="95250" cy="228600"/>
    <xdr:sp fLocksText="0">
      <xdr:nvSpPr>
        <xdr:cNvPr id="39" name="Text Box 1"/>
        <xdr:cNvSpPr txBox="1">
          <a:spLocks noChangeArrowheads="1"/>
        </xdr:cNvSpPr>
      </xdr:nvSpPr>
      <xdr:spPr>
        <a:xfrm>
          <a:off x="3600450" y="3684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179</xdr:row>
      <xdr:rowOff>0</xdr:rowOff>
    </xdr:from>
    <xdr:ext cx="95250" cy="228600"/>
    <xdr:sp fLocksText="0">
      <xdr:nvSpPr>
        <xdr:cNvPr id="40" name="Text Box 1"/>
        <xdr:cNvSpPr txBox="1">
          <a:spLocks noChangeArrowheads="1"/>
        </xdr:cNvSpPr>
      </xdr:nvSpPr>
      <xdr:spPr>
        <a:xfrm>
          <a:off x="3600450" y="36842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179</xdr:row>
      <xdr:rowOff>0</xdr:rowOff>
    </xdr:from>
    <xdr:ext cx="95250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3600450" y="368427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95250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3600450" y="3704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95250" cy="228600"/>
    <xdr:sp fLocksText="0">
      <xdr:nvSpPr>
        <xdr:cNvPr id="43" name="Text Box 1"/>
        <xdr:cNvSpPr txBox="1">
          <a:spLocks noChangeArrowheads="1"/>
        </xdr:cNvSpPr>
      </xdr:nvSpPr>
      <xdr:spPr>
        <a:xfrm>
          <a:off x="3600450" y="3704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95250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3600450" y="37042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181</xdr:row>
      <xdr:rowOff>0</xdr:rowOff>
    </xdr:from>
    <xdr:ext cx="95250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3600450" y="3724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181</xdr:row>
      <xdr:rowOff>0</xdr:rowOff>
    </xdr:from>
    <xdr:ext cx="95250" cy="228600"/>
    <xdr:sp fLocksText="0">
      <xdr:nvSpPr>
        <xdr:cNvPr id="46" name="Text Box 1"/>
        <xdr:cNvSpPr txBox="1">
          <a:spLocks noChangeArrowheads="1"/>
        </xdr:cNvSpPr>
      </xdr:nvSpPr>
      <xdr:spPr>
        <a:xfrm>
          <a:off x="3600450" y="3724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181</xdr:row>
      <xdr:rowOff>0</xdr:rowOff>
    </xdr:from>
    <xdr:ext cx="9525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3600450" y="37242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95250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3600450" y="3744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95250" cy="228600"/>
    <xdr:sp fLocksText="0">
      <xdr:nvSpPr>
        <xdr:cNvPr id="49" name="Text Box 1"/>
        <xdr:cNvSpPr txBox="1">
          <a:spLocks noChangeArrowheads="1"/>
        </xdr:cNvSpPr>
      </xdr:nvSpPr>
      <xdr:spPr>
        <a:xfrm>
          <a:off x="3600450" y="3744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9525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3600450" y="37442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183</xdr:row>
      <xdr:rowOff>0</xdr:rowOff>
    </xdr:from>
    <xdr:ext cx="95250" cy="228600"/>
    <xdr:sp fLocksText="0">
      <xdr:nvSpPr>
        <xdr:cNvPr id="51" name="Text Box 1"/>
        <xdr:cNvSpPr txBox="1">
          <a:spLocks noChangeArrowheads="1"/>
        </xdr:cNvSpPr>
      </xdr:nvSpPr>
      <xdr:spPr>
        <a:xfrm>
          <a:off x="3600450" y="3764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183</xdr:row>
      <xdr:rowOff>0</xdr:rowOff>
    </xdr:from>
    <xdr:ext cx="95250" cy="228600"/>
    <xdr:sp fLocksText="0">
      <xdr:nvSpPr>
        <xdr:cNvPr id="52" name="Text Box 1"/>
        <xdr:cNvSpPr txBox="1">
          <a:spLocks noChangeArrowheads="1"/>
        </xdr:cNvSpPr>
      </xdr:nvSpPr>
      <xdr:spPr>
        <a:xfrm>
          <a:off x="3600450" y="3764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183</xdr:row>
      <xdr:rowOff>0</xdr:rowOff>
    </xdr:from>
    <xdr:ext cx="9525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3600450" y="37642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95250" cy="228600"/>
    <xdr:sp fLocksText="0">
      <xdr:nvSpPr>
        <xdr:cNvPr id="54" name="Text Box 1"/>
        <xdr:cNvSpPr txBox="1">
          <a:spLocks noChangeArrowheads="1"/>
        </xdr:cNvSpPr>
      </xdr:nvSpPr>
      <xdr:spPr>
        <a:xfrm>
          <a:off x="3600450" y="37842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95250" cy="228600"/>
    <xdr:sp fLocksText="0">
      <xdr:nvSpPr>
        <xdr:cNvPr id="55" name="Text Box 1"/>
        <xdr:cNvSpPr txBox="1">
          <a:spLocks noChangeArrowheads="1"/>
        </xdr:cNvSpPr>
      </xdr:nvSpPr>
      <xdr:spPr>
        <a:xfrm>
          <a:off x="3600450" y="37842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9525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3600450" y="378428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95250" cy="228600"/>
    <xdr:sp fLocksText="0">
      <xdr:nvSpPr>
        <xdr:cNvPr id="57" name="Text Box 1"/>
        <xdr:cNvSpPr txBox="1">
          <a:spLocks noChangeArrowheads="1"/>
        </xdr:cNvSpPr>
      </xdr:nvSpPr>
      <xdr:spPr>
        <a:xfrm>
          <a:off x="3600450" y="3804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95250" cy="228600"/>
    <xdr:sp fLocksText="0">
      <xdr:nvSpPr>
        <xdr:cNvPr id="58" name="Text Box 1"/>
        <xdr:cNvSpPr txBox="1">
          <a:spLocks noChangeArrowheads="1"/>
        </xdr:cNvSpPr>
      </xdr:nvSpPr>
      <xdr:spPr>
        <a:xfrm>
          <a:off x="3600450" y="3804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9525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3600450" y="3804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186</xdr:row>
      <xdr:rowOff>0</xdr:rowOff>
    </xdr:from>
    <xdr:ext cx="95250" cy="228600"/>
    <xdr:sp fLocksText="0">
      <xdr:nvSpPr>
        <xdr:cNvPr id="60" name="Text Box 1"/>
        <xdr:cNvSpPr txBox="1">
          <a:spLocks noChangeArrowheads="1"/>
        </xdr:cNvSpPr>
      </xdr:nvSpPr>
      <xdr:spPr>
        <a:xfrm>
          <a:off x="3600450" y="3824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186</xdr:row>
      <xdr:rowOff>0</xdr:rowOff>
    </xdr:from>
    <xdr:ext cx="95250" cy="228600"/>
    <xdr:sp fLocksText="0">
      <xdr:nvSpPr>
        <xdr:cNvPr id="61" name="Text Box 1"/>
        <xdr:cNvSpPr txBox="1">
          <a:spLocks noChangeArrowheads="1"/>
        </xdr:cNvSpPr>
      </xdr:nvSpPr>
      <xdr:spPr>
        <a:xfrm>
          <a:off x="3600450" y="3824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186</xdr:row>
      <xdr:rowOff>0</xdr:rowOff>
    </xdr:from>
    <xdr:ext cx="9525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3600450" y="382428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187</xdr:row>
      <xdr:rowOff>0</xdr:rowOff>
    </xdr:from>
    <xdr:ext cx="95250" cy="228600"/>
    <xdr:sp fLocksText="0">
      <xdr:nvSpPr>
        <xdr:cNvPr id="63" name="Text Box 1"/>
        <xdr:cNvSpPr txBox="1">
          <a:spLocks noChangeArrowheads="1"/>
        </xdr:cNvSpPr>
      </xdr:nvSpPr>
      <xdr:spPr>
        <a:xfrm>
          <a:off x="3600450" y="3844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187</xdr:row>
      <xdr:rowOff>0</xdr:rowOff>
    </xdr:from>
    <xdr:ext cx="95250" cy="228600"/>
    <xdr:sp fLocksText="0">
      <xdr:nvSpPr>
        <xdr:cNvPr id="64" name="Text Box 1"/>
        <xdr:cNvSpPr txBox="1">
          <a:spLocks noChangeArrowheads="1"/>
        </xdr:cNvSpPr>
      </xdr:nvSpPr>
      <xdr:spPr>
        <a:xfrm>
          <a:off x="3600450" y="3844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187</xdr:row>
      <xdr:rowOff>0</xdr:rowOff>
    </xdr:from>
    <xdr:ext cx="9525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3600450" y="38442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0</xdr:rowOff>
    </xdr:from>
    <xdr:ext cx="95250" cy="228600"/>
    <xdr:sp fLocksText="0">
      <xdr:nvSpPr>
        <xdr:cNvPr id="66" name="Text Box 1"/>
        <xdr:cNvSpPr txBox="1">
          <a:spLocks noChangeArrowheads="1"/>
        </xdr:cNvSpPr>
      </xdr:nvSpPr>
      <xdr:spPr>
        <a:xfrm>
          <a:off x="3600450" y="3864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0</xdr:rowOff>
    </xdr:from>
    <xdr:ext cx="95250" cy="228600"/>
    <xdr:sp fLocksText="0">
      <xdr:nvSpPr>
        <xdr:cNvPr id="67" name="Text Box 1"/>
        <xdr:cNvSpPr txBox="1">
          <a:spLocks noChangeArrowheads="1"/>
        </xdr:cNvSpPr>
      </xdr:nvSpPr>
      <xdr:spPr>
        <a:xfrm>
          <a:off x="3600450" y="3864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0</xdr:rowOff>
    </xdr:from>
    <xdr:ext cx="9525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3600450" y="38642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95250" cy="228600"/>
    <xdr:sp fLocksText="0">
      <xdr:nvSpPr>
        <xdr:cNvPr id="69" name="Text Box 1"/>
        <xdr:cNvSpPr txBox="1">
          <a:spLocks noChangeArrowheads="1"/>
        </xdr:cNvSpPr>
      </xdr:nvSpPr>
      <xdr:spPr>
        <a:xfrm>
          <a:off x="3600450" y="3884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95250" cy="228600"/>
    <xdr:sp fLocksText="0">
      <xdr:nvSpPr>
        <xdr:cNvPr id="70" name="Text Box 1"/>
        <xdr:cNvSpPr txBox="1">
          <a:spLocks noChangeArrowheads="1"/>
        </xdr:cNvSpPr>
      </xdr:nvSpPr>
      <xdr:spPr>
        <a:xfrm>
          <a:off x="3600450" y="3884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9525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3600450" y="38842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95250" cy="228600"/>
    <xdr:sp fLocksText="0">
      <xdr:nvSpPr>
        <xdr:cNvPr id="72" name="Text Box 1"/>
        <xdr:cNvSpPr txBox="1">
          <a:spLocks noChangeArrowheads="1"/>
        </xdr:cNvSpPr>
      </xdr:nvSpPr>
      <xdr:spPr>
        <a:xfrm>
          <a:off x="3600450" y="39042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95250" cy="228600"/>
    <xdr:sp fLocksText="0">
      <xdr:nvSpPr>
        <xdr:cNvPr id="73" name="Text Box 1"/>
        <xdr:cNvSpPr txBox="1">
          <a:spLocks noChangeArrowheads="1"/>
        </xdr:cNvSpPr>
      </xdr:nvSpPr>
      <xdr:spPr>
        <a:xfrm>
          <a:off x="3600450" y="39042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9525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3600450" y="39042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95250" cy="228600"/>
    <xdr:sp fLocksText="0">
      <xdr:nvSpPr>
        <xdr:cNvPr id="75" name="Text Box 1"/>
        <xdr:cNvSpPr txBox="1">
          <a:spLocks noChangeArrowheads="1"/>
        </xdr:cNvSpPr>
      </xdr:nvSpPr>
      <xdr:spPr>
        <a:xfrm>
          <a:off x="3600450" y="3924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95250" cy="228600"/>
    <xdr:sp fLocksText="0">
      <xdr:nvSpPr>
        <xdr:cNvPr id="76" name="Text Box 1"/>
        <xdr:cNvSpPr txBox="1">
          <a:spLocks noChangeArrowheads="1"/>
        </xdr:cNvSpPr>
      </xdr:nvSpPr>
      <xdr:spPr>
        <a:xfrm>
          <a:off x="3600450" y="3924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9525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3600450" y="39243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95250" cy="228600"/>
    <xdr:sp fLocksText="0">
      <xdr:nvSpPr>
        <xdr:cNvPr id="78" name="Text Box 1"/>
        <xdr:cNvSpPr txBox="1">
          <a:spLocks noChangeArrowheads="1"/>
        </xdr:cNvSpPr>
      </xdr:nvSpPr>
      <xdr:spPr>
        <a:xfrm>
          <a:off x="3600450" y="39443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95250" cy="228600"/>
    <xdr:sp fLocksText="0">
      <xdr:nvSpPr>
        <xdr:cNvPr id="79" name="Text Box 1"/>
        <xdr:cNvSpPr txBox="1">
          <a:spLocks noChangeArrowheads="1"/>
        </xdr:cNvSpPr>
      </xdr:nvSpPr>
      <xdr:spPr>
        <a:xfrm>
          <a:off x="3600450" y="39443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95250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3600450" y="3944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95250" cy="228600"/>
    <xdr:sp fLocksText="0">
      <xdr:nvSpPr>
        <xdr:cNvPr id="81" name="Text Box 1"/>
        <xdr:cNvSpPr txBox="1">
          <a:spLocks noChangeArrowheads="1"/>
        </xdr:cNvSpPr>
      </xdr:nvSpPr>
      <xdr:spPr>
        <a:xfrm>
          <a:off x="3600450" y="396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95250" cy="228600"/>
    <xdr:sp fLocksText="0">
      <xdr:nvSpPr>
        <xdr:cNvPr id="82" name="Text Box 1"/>
        <xdr:cNvSpPr txBox="1">
          <a:spLocks noChangeArrowheads="1"/>
        </xdr:cNvSpPr>
      </xdr:nvSpPr>
      <xdr:spPr>
        <a:xfrm>
          <a:off x="3600450" y="396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95250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3600450" y="396430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95250" cy="228600"/>
    <xdr:sp fLocksText="0">
      <xdr:nvSpPr>
        <xdr:cNvPr id="84" name="Text Box 1"/>
        <xdr:cNvSpPr txBox="1">
          <a:spLocks noChangeArrowheads="1"/>
        </xdr:cNvSpPr>
      </xdr:nvSpPr>
      <xdr:spPr>
        <a:xfrm>
          <a:off x="3600450" y="398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95250" cy="228600"/>
    <xdr:sp fLocksText="0">
      <xdr:nvSpPr>
        <xdr:cNvPr id="85" name="Text Box 1"/>
        <xdr:cNvSpPr txBox="1">
          <a:spLocks noChangeArrowheads="1"/>
        </xdr:cNvSpPr>
      </xdr:nvSpPr>
      <xdr:spPr>
        <a:xfrm>
          <a:off x="3600450" y="398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9525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3600450" y="39843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95250" cy="228600"/>
    <xdr:sp fLocksText="0">
      <xdr:nvSpPr>
        <xdr:cNvPr id="87" name="Text Box 1"/>
        <xdr:cNvSpPr txBox="1">
          <a:spLocks noChangeArrowheads="1"/>
        </xdr:cNvSpPr>
      </xdr:nvSpPr>
      <xdr:spPr>
        <a:xfrm>
          <a:off x="3600450" y="40043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95250" cy="228600"/>
    <xdr:sp fLocksText="0">
      <xdr:nvSpPr>
        <xdr:cNvPr id="88" name="Text Box 1"/>
        <xdr:cNvSpPr txBox="1">
          <a:spLocks noChangeArrowheads="1"/>
        </xdr:cNvSpPr>
      </xdr:nvSpPr>
      <xdr:spPr>
        <a:xfrm>
          <a:off x="3600450" y="40043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95250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3600450" y="400431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196</xdr:row>
      <xdr:rowOff>0</xdr:rowOff>
    </xdr:from>
    <xdr:ext cx="95250" cy="228600"/>
    <xdr:sp fLocksText="0">
      <xdr:nvSpPr>
        <xdr:cNvPr id="90" name="Text Box 1"/>
        <xdr:cNvSpPr txBox="1">
          <a:spLocks noChangeArrowheads="1"/>
        </xdr:cNvSpPr>
      </xdr:nvSpPr>
      <xdr:spPr>
        <a:xfrm>
          <a:off x="3600450" y="402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196</xdr:row>
      <xdr:rowOff>0</xdr:rowOff>
    </xdr:from>
    <xdr:ext cx="95250" cy="228600"/>
    <xdr:sp fLocksText="0">
      <xdr:nvSpPr>
        <xdr:cNvPr id="91" name="Text Box 1"/>
        <xdr:cNvSpPr txBox="1">
          <a:spLocks noChangeArrowheads="1"/>
        </xdr:cNvSpPr>
      </xdr:nvSpPr>
      <xdr:spPr>
        <a:xfrm>
          <a:off x="3600450" y="402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196</xdr:row>
      <xdr:rowOff>0</xdr:rowOff>
    </xdr:from>
    <xdr:ext cx="9525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3600450" y="40243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95250" cy="228600"/>
    <xdr:sp fLocksText="0">
      <xdr:nvSpPr>
        <xdr:cNvPr id="93" name="Text Box 1"/>
        <xdr:cNvSpPr txBox="1">
          <a:spLocks noChangeArrowheads="1"/>
        </xdr:cNvSpPr>
      </xdr:nvSpPr>
      <xdr:spPr>
        <a:xfrm>
          <a:off x="3600450" y="40443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95250" cy="228600"/>
    <xdr:sp fLocksText="0">
      <xdr:nvSpPr>
        <xdr:cNvPr id="94" name="Text Box 1"/>
        <xdr:cNvSpPr txBox="1">
          <a:spLocks noChangeArrowheads="1"/>
        </xdr:cNvSpPr>
      </xdr:nvSpPr>
      <xdr:spPr>
        <a:xfrm>
          <a:off x="3600450" y="40443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9525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3600450" y="40443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198</xdr:row>
      <xdr:rowOff>0</xdr:rowOff>
    </xdr:from>
    <xdr:ext cx="95250" cy="228600"/>
    <xdr:sp fLocksText="0">
      <xdr:nvSpPr>
        <xdr:cNvPr id="96" name="Text Box 1"/>
        <xdr:cNvSpPr txBox="1">
          <a:spLocks noChangeArrowheads="1"/>
        </xdr:cNvSpPr>
      </xdr:nvSpPr>
      <xdr:spPr>
        <a:xfrm>
          <a:off x="3600450" y="4064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198</xdr:row>
      <xdr:rowOff>0</xdr:rowOff>
    </xdr:from>
    <xdr:ext cx="95250" cy="228600"/>
    <xdr:sp fLocksText="0">
      <xdr:nvSpPr>
        <xdr:cNvPr id="97" name="Text Box 1"/>
        <xdr:cNvSpPr txBox="1">
          <a:spLocks noChangeArrowheads="1"/>
        </xdr:cNvSpPr>
      </xdr:nvSpPr>
      <xdr:spPr>
        <a:xfrm>
          <a:off x="3600450" y="40643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198</xdr:row>
      <xdr:rowOff>0</xdr:rowOff>
    </xdr:from>
    <xdr:ext cx="9525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3600450" y="40643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199</xdr:row>
      <xdr:rowOff>0</xdr:rowOff>
    </xdr:from>
    <xdr:ext cx="95250" cy="228600"/>
    <xdr:sp fLocksText="0">
      <xdr:nvSpPr>
        <xdr:cNvPr id="99" name="Text Box 1"/>
        <xdr:cNvSpPr txBox="1">
          <a:spLocks noChangeArrowheads="1"/>
        </xdr:cNvSpPr>
      </xdr:nvSpPr>
      <xdr:spPr>
        <a:xfrm>
          <a:off x="3600450" y="4084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199</xdr:row>
      <xdr:rowOff>0</xdr:rowOff>
    </xdr:from>
    <xdr:ext cx="95250" cy="228600"/>
    <xdr:sp fLocksText="0">
      <xdr:nvSpPr>
        <xdr:cNvPr id="100" name="Text Box 1"/>
        <xdr:cNvSpPr txBox="1">
          <a:spLocks noChangeArrowheads="1"/>
        </xdr:cNvSpPr>
      </xdr:nvSpPr>
      <xdr:spPr>
        <a:xfrm>
          <a:off x="3600450" y="4084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199</xdr:row>
      <xdr:rowOff>0</xdr:rowOff>
    </xdr:from>
    <xdr:ext cx="9525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3600450" y="4084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200</xdr:row>
      <xdr:rowOff>0</xdr:rowOff>
    </xdr:from>
    <xdr:ext cx="95250" cy="228600"/>
    <xdr:sp fLocksText="0">
      <xdr:nvSpPr>
        <xdr:cNvPr id="102" name="Text Box 1"/>
        <xdr:cNvSpPr txBox="1">
          <a:spLocks noChangeArrowheads="1"/>
        </xdr:cNvSpPr>
      </xdr:nvSpPr>
      <xdr:spPr>
        <a:xfrm>
          <a:off x="3600450" y="41043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200</xdr:row>
      <xdr:rowOff>0</xdr:rowOff>
    </xdr:from>
    <xdr:ext cx="95250" cy="228600"/>
    <xdr:sp fLocksText="0">
      <xdr:nvSpPr>
        <xdr:cNvPr id="103" name="Text Box 1"/>
        <xdr:cNvSpPr txBox="1">
          <a:spLocks noChangeArrowheads="1"/>
        </xdr:cNvSpPr>
      </xdr:nvSpPr>
      <xdr:spPr>
        <a:xfrm>
          <a:off x="3600450" y="41043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200</xdr:row>
      <xdr:rowOff>0</xdr:rowOff>
    </xdr:from>
    <xdr:ext cx="9525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3600450" y="4104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201</xdr:row>
      <xdr:rowOff>0</xdr:rowOff>
    </xdr:from>
    <xdr:ext cx="95250" cy="228600"/>
    <xdr:sp fLocksText="0">
      <xdr:nvSpPr>
        <xdr:cNvPr id="105" name="Text Box 1"/>
        <xdr:cNvSpPr txBox="1">
          <a:spLocks noChangeArrowheads="1"/>
        </xdr:cNvSpPr>
      </xdr:nvSpPr>
      <xdr:spPr>
        <a:xfrm>
          <a:off x="3600450" y="4124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201</xdr:row>
      <xdr:rowOff>0</xdr:rowOff>
    </xdr:from>
    <xdr:ext cx="95250" cy="228600"/>
    <xdr:sp fLocksText="0">
      <xdr:nvSpPr>
        <xdr:cNvPr id="106" name="Text Box 1"/>
        <xdr:cNvSpPr txBox="1">
          <a:spLocks noChangeArrowheads="1"/>
        </xdr:cNvSpPr>
      </xdr:nvSpPr>
      <xdr:spPr>
        <a:xfrm>
          <a:off x="3600450" y="4124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201</xdr:row>
      <xdr:rowOff>0</xdr:rowOff>
    </xdr:from>
    <xdr:ext cx="9525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3600450" y="41243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95250" cy="228600"/>
    <xdr:sp fLocksText="0">
      <xdr:nvSpPr>
        <xdr:cNvPr id="108" name="Text Box 1"/>
        <xdr:cNvSpPr txBox="1">
          <a:spLocks noChangeArrowheads="1"/>
        </xdr:cNvSpPr>
      </xdr:nvSpPr>
      <xdr:spPr>
        <a:xfrm>
          <a:off x="3600450" y="414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95250" cy="228600"/>
    <xdr:sp fLocksText="0">
      <xdr:nvSpPr>
        <xdr:cNvPr id="109" name="Text Box 1"/>
        <xdr:cNvSpPr txBox="1">
          <a:spLocks noChangeArrowheads="1"/>
        </xdr:cNvSpPr>
      </xdr:nvSpPr>
      <xdr:spPr>
        <a:xfrm>
          <a:off x="3600450" y="414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9525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3600450" y="41443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203</xdr:row>
      <xdr:rowOff>0</xdr:rowOff>
    </xdr:from>
    <xdr:ext cx="95250" cy="228600"/>
    <xdr:sp fLocksText="0">
      <xdr:nvSpPr>
        <xdr:cNvPr id="111" name="Text Box 1"/>
        <xdr:cNvSpPr txBox="1">
          <a:spLocks noChangeArrowheads="1"/>
        </xdr:cNvSpPr>
      </xdr:nvSpPr>
      <xdr:spPr>
        <a:xfrm>
          <a:off x="3600450" y="4164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203</xdr:row>
      <xdr:rowOff>0</xdr:rowOff>
    </xdr:from>
    <xdr:ext cx="95250" cy="228600"/>
    <xdr:sp fLocksText="0">
      <xdr:nvSpPr>
        <xdr:cNvPr id="112" name="Text Box 1"/>
        <xdr:cNvSpPr txBox="1">
          <a:spLocks noChangeArrowheads="1"/>
        </xdr:cNvSpPr>
      </xdr:nvSpPr>
      <xdr:spPr>
        <a:xfrm>
          <a:off x="3600450" y="4164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203</xdr:row>
      <xdr:rowOff>0</xdr:rowOff>
    </xdr:from>
    <xdr:ext cx="9525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3600450" y="4164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204</xdr:row>
      <xdr:rowOff>0</xdr:rowOff>
    </xdr:from>
    <xdr:ext cx="95250" cy="228600"/>
    <xdr:sp fLocksText="0">
      <xdr:nvSpPr>
        <xdr:cNvPr id="114" name="Text Box 1"/>
        <xdr:cNvSpPr txBox="1">
          <a:spLocks noChangeArrowheads="1"/>
        </xdr:cNvSpPr>
      </xdr:nvSpPr>
      <xdr:spPr>
        <a:xfrm>
          <a:off x="3600450" y="41843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204</xdr:row>
      <xdr:rowOff>0</xdr:rowOff>
    </xdr:from>
    <xdr:ext cx="95250" cy="228600"/>
    <xdr:sp fLocksText="0">
      <xdr:nvSpPr>
        <xdr:cNvPr id="115" name="Text Box 1"/>
        <xdr:cNvSpPr txBox="1">
          <a:spLocks noChangeArrowheads="1"/>
        </xdr:cNvSpPr>
      </xdr:nvSpPr>
      <xdr:spPr>
        <a:xfrm>
          <a:off x="3600450" y="41843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204</xdr:row>
      <xdr:rowOff>0</xdr:rowOff>
    </xdr:from>
    <xdr:ext cx="9525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3600450" y="41843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205</xdr:row>
      <xdr:rowOff>0</xdr:rowOff>
    </xdr:from>
    <xdr:ext cx="95250" cy="228600"/>
    <xdr:sp fLocksText="0">
      <xdr:nvSpPr>
        <xdr:cNvPr id="117" name="Text Box 1"/>
        <xdr:cNvSpPr txBox="1">
          <a:spLocks noChangeArrowheads="1"/>
        </xdr:cNvSpPr>
      </xdr:nvSpPr>
      <xdr:spPr>
        <a:xfrm>
          <a:off x="3600450" y="4204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205</xdr:row>
      <xdr:rowOff>0</xdr:rowOff>
    </xdr:from>
    <xdr:ext cx="95250" cy="228600"/>
    <xdr:sp fLocksText="0">
      <xdr:nvSpPr>
        <xdr:cNvPr id="118" name="Text Box 1"/>
        <xdr:cNvSpPr txBox="1">
          <a:spLocks noChangeArrowheads="1"/>
        </xdr:cNvSpPr>
      </xdr:nvSpPr>
      <xdr:spPr>
        <a:xfrm>
          <a:off x="3600450" y="4204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205</xdr:row>
      <xdr:rowOff>0</xdr:rowOff>
    </xdr:from>
    <xdr:ext cx="9525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3600450" y="420433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206</xdr:row>
      <xdr:rowOff>0</xdr:rowOff>
    </xdr:from>
    <xdr:ext cx="95250" cy="228600"/>
    <xdr:sp fLocksText="0">
      <xdr:nvSpPr>
        <xdr:cNvPr id="120" name="Text Box 1"/>
        <xdr:cNvSpPr txBox="1">
          <a:spLocks noChangeArrowheads="1"/>
        </xdr:cNvSpPr>
      </xdr:nvSpPr>
      <xdr:spPr>
        <a:xfrm>
          <a:off x="3600450" y="4224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206</xdr:row>
      <xdr:rowOff>0</xdr:rowOff>
    </xdr:from>
    <xdr:ext cx="95250" cy="228600"/>
    <xdr:sp fLocksText="0">
      <xdr:nvSpPr>
        <xdr:cNvPr id="121" name="Text Box 1"/>
        <xdr:cNvSpPr txBox="1">
          <a:spLocks noChangeArrowheads="1"/>
        </xdr:cNvSpPr>
      </xdr:nvSpPr>
      <xdr:spPr>
        <a:xfrm>
          <a:off x="3600450" y="42243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206</xdr:row>
      <xdr:rowOff>0</xdr:rowOff>
    </xdr:from>
    <xdr:ext cx="9525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3600450" y="42243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95250" cy="228600"/>
    <xdr:sp fLocksText="0">
      <xdr:nvSpPr>
        <xdr:cNvPr id="123" name="Text Box 1"/>
        <xdr:cNvSpPr txBox="1">
          <a:spLocks noChangeArrowheads="1"/>
        </xdr:cNvSpPr>
      </xdr:nvSpPr>
      <xdr:spPr>
        <a:xfrm>
          <a:off x="3600450" y="4244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95250" cy="228600"/>
    <xdr:sp fLocksText="0">
      <xdr:nvSpPr>
        <xdr:cNvPr id="124" name="Text Box 1"/>
        <xdr:cNvSpPr txBox="1">
          <a:spLocks noChangeArrowheads="1"/>
        </xdr:cNvSpPr>
      </xdr:nvSpPr>
      <xdr:spPr>
        <a:xfrm>
          <a:off x="3600450" y="4244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9525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3600450" y="42443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208</xdr:row>
      <xdr:rowOff>0</xdr:rowOff>
    </xdr:from>
    <xdr:ext cx="95250" cy="228600"/>
    <xdr:sp fLocksText="0">
      <xdr:nvSpPr>
        <xdr:cNvPr id="126" name="Text Box 1"/>
        <xdr:cNvSpPr txBox="1">
          <a:spLocks noChangeArrowheads="1"/>
        </xdr:cNvSpPr>
      </xdr:nvSpPr>
      <xdr:spPr>
        <a:xfrm>
          <a:off x="3600450" y="4264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208</xdr:row>
      <xdr:rowOff>0</xdr:rowOff>
    </xdr:from>
    <xdr:ext cx="95250" cy="228600"/>
    <xdr:sp fLocksText="0">
      <xdr:nvSpPr>
        <xdr:cNvPr id="127" name="Text Box 1"/>
        <xdr:cNvSpPr txBox="1">
          <a:spLocks noChangeArrowheads="1"/>
        </xdr:cNvSpPr>
      </xdr:nvSpPr>
      <xdr:spPr>
        <a:xfrm>
          <a:off x="3600450" y="42643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208</xdr:row>
      <xdr:rowOff>0</xdr:rowOff>
    </xdr:from>
    <xdr:ext cx="9525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3600450" y="426434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209</xdr:row>
      <xdr:rowOff>0</xdr:rowOff>
    </xdr:from>
    <xdr:ext cx="95250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3600450" y="42843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209</xdr:row>
      <xdr:rowOff>0</xdr:rowOff>
    </xdr:from>
    <xdr:ext cx="95250" cy="228600"/>
    <xdr:sp fLocksText="0">
      <xdr:nvSpPr>
        <xdr:cNvPr id="130" name="Text Box 1"/>
        <xdr:cNvSpPr txBox="1">
          <a:spLocks noChangeArrowheads="1"/>
        </xdr:cNvSpPr>
      </xdr:nvSpPr>
      <xdr:spPr>
        <a:xfrm>
          <a:off x="3600450" y="42843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209</xdr:row>
      <xdr:rowOff>0</xdr:rowOff>
    </xdr:from>
    <xdr:ext cx="9525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3600450" y="428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95250" cy="228600"/>
    <xdr:sp fLocksText="0">
      <xdr:nvSpPr>
        <xdr:cNvPr id="132" name="Text Box 1"/>
        <xdr:cNvSpPr txBox="1">
          <a:spLocks noChangeArrowheads="1"/>
        </xdr:cNvSpPr>
      </xdr:nvSpPr>
      <xdr:spPr>
        <a:xfrm>
          <a:off x="3600450" y="43043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95250" cy="228600"/>
    <xdr:sp fLocksText="0">
      <xdr:nvSpPr>
        <xdr:cNvPr id="133" name="Text Box 1"/>
        <xdr:cNvSpPr txBox="1">
          <a:spLocks noChangeArrowheads="1"/>
        </xdr:cNvSpPr>
      </xdr:nvSpPr>
      <xdr:spPr>
        <a:xfrm>
          <a:off x="3600450" y="43043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9525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3600450" y="43043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95250" cy="228600"/>
    <xdr:sp fLocksText="0">
      <xdr:nvSpPr>
        <xdr:cNvPr id="135" name="Text Box 1"/>
        <xdr:cNvSpPr txBox="1">
          <a:spLocks noChangeArrowheads="1"/>
        </xdr:cNvSpPr>
      </xdr:nvSpPr>
      <xdr:spPr>
        <a:xfrm>
          <a:off x="3600450" y="43243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95250" cy="228600"/>
    <xdr:sp fLocksText="0">
      <xdr:nvSpPr>
        <xdr:cNvPr id="136" name="Text Box 1"/>
        <xdr:cNvSpPr txBox="1">
          <a:spLocks noChangeArrowheads="1"/>
        </xdr:cNvSpPr>
      </xdr:nvSpPr>
      <xdr:spPr>
        <a:xfrm>
          <a:off x="3600450" y="43243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9525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3600450" y="43243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95250" cy="228600"/>
    <xdr:sp fLocksText="0">
      <xdr:nvSpPr>
        <xdr:cNvPr id="138" name="Text Box 1"/>
        <xdr:cNvSpPr txBox="1">
          <a:spLocks noChangeArrowheads="1"/>
        </xdr:cNvSpPr>
      </xdr:nvSpPr>
      <xdr:spPr>
        <a:xfrm>
          <a:off x="3600450" y="434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95250" cy="228600"/>
    <xdr:sp fLocksText="0">
      <xdr:nvSpPr>
        <xdr:cNvPr id="139" name="Text Box 1"/>
        <xdr:cNvSpPr txBox="1">
          <a:spLocks noChangeArrowheads="1"/>
        </xdr:cNvSpPr>
      </xdr:nvSpPr>
      <xdr:spPr>
        <a:xfrm>
          <a:off x="3600450" y="434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9525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3600450" y="43443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213</xdr:row>
      <xdr:rowOff>0</xdr:rowOff>
    </xdr:from>
    <xdr:ext cx="95250" cy="228600"/>
    <xdr:sp fLocksText="0">
      <xdr:nvSpPr>
        <xdr:cNvPr id="141" name="Text Box 1"/>
        <xdr:cNvSpPr txBox="1">
          <a:spLocks noChangeArrowheads="1"/>
        </xdr:cNvSpPr>
      </xdr:nvSpPr>
      <xdr:spPr>
        <a:xfrm>
          <a:off x="3600450" y="4364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213</xdr:row>
      <xdr:rowOff>0</xdr:rowOff>
    </xdr:from>
    <xdr:ext cx="95250" cy="228600"/>
    <xdr:sp fLocksText="0">
      <xdr:nvSpPr>
        <xdr:cNvPr id="142" name="Text Box 1"/>
        <xdr:cNvSpPr txBox="1">
          <a:spLocks noChangeArrowheads="1"/>
        </xdr:cNvSpPr>
      </xdr:nvSpPr>
      <xdr:spPr>
        <a:xfrm>
          <a:off x="3600450" y="4364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213</xdr:row>
      <xdr:rowOff>0</xdr:rowOff>
    </xdr:from>
    <xdr:ext cx="9525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3600450" y="4364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5250" cy="228600"/>
    <xdr:sp fLocksText="0">
      <xdr:nvSpPr>
        <xdr:cNvPr id="144" name="Text Box 1"/>
        <xdr:cNvSpPr txBox="1">
          <a:spLocks noChangeArrowheads="1"/>
        </xdr:cNvSpPr>
      </xdr:nvSpPr>
      <xdr:spPr>
        <a:xfrm>
          <a:off x="3600450" y="438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5250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3600450" y="438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525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3600450" y="43843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215</xdr:row>
      <xdr:rowOff>0</xdr:rowOff>
    </xdr:from>
    <xdr:ext cx="95250" cy="228600"/>
    <xdr:sp fLocksText="0">
      <xdr:nvSpPr>
        <xdr:cNvPr id="147" name="Text Box 1"/>
        <xdr:cNvSpPr txBox="1">
          <a:spLocks noChangeArrowheads="1"/>
        </xdr:cNvSpPr>
      </xdr:nvSpPr>
      <xdr:spPr>
        <a:xfrm>
          <a:off x="3600450" y="4404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215</xdr:row>
      <xdr:rowOff>0</xdr:rowOff>
    </xdr:from>
    <xdr:ext cx="9525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3600450" y="4404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215</xdr:row>
      <xdr:rowOff>0</xdr:rowOff>
    </xdr:from>
    <xdr:ext cx="95250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3600450" y="440436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216</xdr:row>
      <xdr:rowOff>0</xdr:rowOff>
    </xdr:from>
    <xdr:ext cx="95250" cy="228600"/>
    <xdr:sp fLocksText="0">
      <xdr:nvSpPr>
        <xdr:cNvPr id="150" name="Text Box 1"/>
        <xdr:cNvSpPr txBox="1">
          <a:spLocks noChangeArrowheads="1"/>
        </xdr:cNvSpPr>
      </xdr:nvSpPr>
      <xdr:spPr>
        <a:xfrm>
          <a:off x="3600450" y="4424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216</xdr:row>
      <xdr:rowOff>0</xdr:rowOff>
    </xdr:from>
    <xdr:ext cx="95250" cy="228600"/>
    <xdr:sp fLocksText="0">
      <xdr:nvSpPr>
        <xdr:cNvPr id="151" name="Text Box 1"/>
        <xdr:cNvSpPr txBox="1">
          <a:spLocks noChangeArrowheads="1"/>
        </xdr:cNvSpPr>
      </xdr:nvSpPr>
      <xdr:spPr>
        <a:xfrm>
          <a:off x="3600450" y="4424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216</xdr:row>
      <xdr:rowOff>0</xdr:rowOff>
    </xdr:from>
    <xdr:ext cx="9525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3600450" y="44243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217</xdr:row>
      <xdr:rowOff>0</xdr:rowOff>
    </xdr:from>
    <xdr:ext cx="95250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3600450" y="4444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217</xdr:row>
      <xdr:rowOff>0</xdr:rowOff>
    </xdr:from>
    <xdr:ext cx="95250" cy="228600"/>
    <xdr:sp fLocksText="0">
      <xdr:nvSpPr>
        <xdr:cNvPr id="154" name="Text Box 1"/>
        <xdr:cNvSpPr txBox="1">
          <a:spLocks noChangeArrowheads="1"/>
        </xdr:cNvSpPr>
      </xdr:nvSpPr>
      <xdr:spPr>
        <a:xfrm>
          <a:off x="3600450" y="4444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217</xdr:row>
      <xdr:rowOff>0</xdr:rowOff>
    </xdr:from>
    <xdr:ext cx="9525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3600450" y="444436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5250" cy="228600"/>
    <xdr:sp fLocksText="0">
      <xdr:nvSpPr>
        <xdr:cNvPr id="156" name="Text Box 1"/>
        <xdr:cNvSpPr txBox="1">
          <a:spLocks noChangeArrowheads="1"/>
        </xdr:cNvSpPr>
      </xdr:nvSpPr>
      <xdr:spPr>
        <a:xfrm>
          <a:off x="3600450" y="4464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5250" cy="228600"/>
    <xdr:sp fLocksText="0">
      <xdr:nvSpPr>
        <xdr:cNvPr id="157" name="Text Box 1"/>
        <xdr:cNvSpPr txBox="1">
          <a:spLocks noChangeArrowheads="1"/>
        </xdr:cNvSpPr>
      </xdr:nvSpPr>
      <xdr:spPr>
        <a:xfrm>
          <a:off x="3600450" y="4464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5250" cy="190500"/>
    <xdr:sp fLocksText="0">
      <xdr:nvSpPr>
        <xdr:cNvPr id="158" name="Text Box 1"/>
        <xdr:cNvSpPr txBox="1">
          <a:spLocks noChangeArrowheads="1"/>
        </xdr:cNvSpPr>
      </xdr:nvSpPr>
      <xdr:spPr>
        <a:xfrm>
          <a:off x="3600450" y="44643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95250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3600450" y="44843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95250" cy="228600"/>
    <xdr:sp fLocksText="0">
      <xdr:nvSpPr>
        <xdr:cNvPr id="160" name="Text Box 1"/>
        <xdr:cNvSpPr txBox="1">
          <a:spLocks noChangeArrowheads="1"/>
        </xdr:cNvSpPr>
      </xdr:nvSpPr>
      <xdr:spPr>
        <a:xfrm>
          <a:off x="3600450" y="44843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9525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3600450" y="448437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95250" cy="228600"/>
    <xdr:sp fLocksText="0">
      <xdr:nvSpPr>
        <xdr:cNvPr id="162" name="Text Box 1"/>
        <xdr:cNvSpPr txBox="1">
          <a:spLocks noChangeArrowheads="1"/>
        </xdr:cNvSpPr>
      </xdr:nvSpPr>
      <xdr:spPr>
        <a:xfrm>
          <a:off x="3600450" y="450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95250" cy="228600"/>
    <xdr:sp fLocksText="0">
      <xdr:nvSpPr>
        <xdr:cNvPr id="163" name="Text Box 1"/>
        <xdr:cNvSpPr txBox="1">
          <a:spLocks noChangeArrowheads="1"/>
        </xdr:cNvSpPr>
      </xdr:nvSpPr>
      <xdr:spPr>
        <a:xfrm>
          <a:off x="3600450" y="4504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9525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3600450" y="45043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28600"/>
    <xdr:sp fLocksText="0">
      <xdr:nvSpPr>
        <xdr:cNvPr id="165" name="Text Box 1"/>
        <xdr:cNvSpPr txBox="1">
          <a:spLocks noChangeArrowheads="1"/>
        </xdr:cNvSpPr>
      </xdr:nvSpPr>
      <xdr:spPr>
        <a:xfrm>
          <a:off x="3600450" y="4524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28600"/>
    <xdr:sp fLocksText="0">
      <xdr:nvSpPr>
        <xdr:cNvPr id="166" name="Text Box 1"/>
        <xdr:cNvSpPr txBox="1">
          <a:spLocks noChangeArrowheads="1"/>
        </xdr:cNvSpPr>
      </xdr:nvSpPr>
      <xdr:spPr>
        <a:xfrm>
          <a:off x="3600450" y="4524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3600450" y="45243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95250" cy="228600"/>
    <xdr:sp fLocksText="0">
      <xdr:nvSpPr>
        <xdr:cNvPr id="168" name="Text Box 1"/>
        <xdr:cNvSpPr txBox="1">
          <a:spLocks noChangeArrowheads="1"/>
        </xdr:cNvSpPr>
      </xdr:nvSpPr>
      <xdr:spPr>
        <a:xfrm>
          <a:off x="3600450" y="4544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95250" cy="228600"/>
    <xdr:sp fLocksText="0">
      <xdr:nvSpPr>
        <xdr:cNvPr id="169" name="Text Box 1"/>
        <xdr:cNvSpPr txBox="1">
          <a:spLocks noChangeArrowheads="1"/>
        </xdr:cNvSpPr>
      </xdr:nvSpPr>
      <xdr:spPr>
        <a:xfrm>
          <a:off x="3600450" y="4544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9525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3600450" y="45443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95250" cy="228600"/>
    <xdr:sp fLocksText="0">
      <xdr:nvSpPr>
        <xdr:cNvPr id="171" name="Text Box 1"/>
        <xdr:cNvSpPr txBox="1">
          <a:spLocks noChangeArrowheads="1"/>
        </xdr:cNvSpPr>
      </xdr:nvSpPr>
      <xdr:spPr>
        <a:xfrm>
          <a:off x="3600450" y="4564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95250" cy="228600"/>
    <xdr:sp fLocksText="0">
      <xdr:nvSpPr>
        <xdr:cNvPr id="172" name="Text Box 1"/>
        <xdr:cNvSpPr txBox="1">
          <a:spLocks noChangeArrowheads="1"/>
        </xdr:cNvSpPr>
      </xdr:nvSpPr>
      <xdr:spPr>
        <a:xfrm>
          <a:off x="3600450" y="4564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9525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3600450" y="45643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224</xdr:row>
      <xdr:rowOff>0</xdr:rowOff>
    </xdr:from>
    <xdr:ext cx="95250" cy="228600"/>
    <xdr:sp fLocksText="0">
      <xdr:nvSpPr>
        <xdr:cNvPr id="174" name="Text Box 1"/>
        <xdr:cNvSpPr txBox="1">
          <a:spLocks noChangeArrowheads="1"/>
        </xdr:cNvSpPr>
      </xdr:nvSpPr>
      <xdr:spPr>
        <a:xfrm>
          <a:off x="3600450" y="4584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224</xdr:row>
      <xdr:rowOff>0</xdr:rowOff>
    </xdr:from>
    <xdr:ext cx="95250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3600450" y="4584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224</xdr:row>
      <xdr:rowOff>0</xdr:rowOff>
    </xdr:from>
    <xdr:ext cx="9525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3600450" y="458438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225</xdr:row>
      <xdr:rowOff>0</xdr:rowOff>
    </xdr:from>
    <xdr:ext cx="95250" cy="228600"/>
    <xdr:sp fLocksText="0">
      <xdr:nvSpPr>
        <xdr:cNvPr id="177" name="Text Box 1"/>
        <xdr:cNvSpPr txBox="1">
          <a:spLocks noChangeArrowheads="1"/>
        </xdr:cNvSpPr>
      </xdr:nvSpPr>
      <xdr:spPr>
        <a:xfrm>
          <a:off x="3600450" y="4604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225</xdr:row>
      <xdr:rowOff>0</xdr:rowOff>
    </xdr:from>
    <xdr:ext cx="95250" cy="228600"/>
    <xdr:sp fLocksText="0">
      <xdr:nvSpPr>
        <xdr:cNvPr id="178" name="Text Box 1"/>
        <xdr:cNvSpPr txBox="1">
          <a:spLocks noChangeArrowheads="1"/>
        </xdr:cNvSpPr>
      </xdr:nvSpPr>
      <xdr:spPr>
        <a:xfrm>
          <a:off x="3600450" y="46043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225</xdr:row>
      <xdr:rowOff>0</xdr:rowOff>
    </xdr:from>
    <xdr:ext cx="9525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3600450" y="46043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226</xdr:row>
      <xdr:rowOff>0</xdr:rowOff>
    </xdr:from>
    <xdr:ext cx="95250" cy="228600"/>
    <xdr:sp fLocksText="0">
      <xdr:nvSpPr>
        <xdr:cNvPr id="180" name="Text Box 1"/>
        <xdr:cNvSpPr txBox="1">
          <a:spLocks noChangeArrowheads="1"/>
        </xdr:cNvSpPr>
      </xdr:nvSpPr>
      <xdr:spPr>
        <a:xfrm>
          <a:off x="3600450" y="4624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226</xdr:row>
      <xdr:rowOff>0</xdr:rowOff>
    </xdr:from>
    <xdr:ext cx="95250" cy="228600"/>
    <xdr:sp fLocksText="0">
      <xdr:nvSpPr>
        <xdr:cNvPr id="181" name="Text Box 1"/>
        <xdr:cNvSpPr txBox="1">
          <a:spLocks noChangeArrowheads="1"/>
        </xdr:cNvSpPr>
      </xdr:nvSpPr>
      <xdr:spPr>
        <a:xfrm>
          <a:off x="3600450" y="46243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226</xdr:row>
      <xdr:rowOff>0</xdr:rowOff>
    </xdr:from>
    <xdr:ext cx="95250" cy="190500"/>
    <xdr:sp fLocksText="0">
      <xdr:nvSpPr>
        <xdr:cNvPr id="182" name="Text Box 1"/>
        <xdr:cNvSpPr txBox="1">
          <a:spLocks noChangeArrowheads="1"/>
        </xdr:cNvSpPr>
      </xdr:nvSpPr>
      <xdr:spPr>
        <a:xfrm>
          <a:off x="3600450" y="462438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95250" cy="228600"/>
    <xdr:sp fLocksText="0">
      <xdr:nvSpPr>
        <xdr:cNvPr id="183" name="Text Box 1"/>
        <xdr:cNvSpPr txBox="1">
          <a:spLocks noChangeArrowheads="1"/>
        </xdr:cNvSpPr>
      </xdr:nvSpPr>
      <xdr:spPr>
        <a:xfrm>
          <a:off x="3600450" y="4644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95250" cy="228600"/>
    <xdr:sp fLocksText="0">
      <xdr:nvSpPr>
        <xdr:cNvPr id="184" name="Text Box 1"/>
        <xdr:cNvSpPr txBox="1">
          <a:spLocks noChangeArrowheads="1"/>
        </xdr:cNvSpPr>
      </xdr:nvSpPr>
      <xdr:spPr>
        <a:xfrm>
          <a:off x="3600450" y="46443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9525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3600450" y="46443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228</xdr:row>
      <xdr:rowOff>0</xdr:rowOff>
    </xdr:from>
    <xdr:ext cx="95250" cy="228600"/>
    <xdr:sp fLocksText="0">
      <xdr:nvSpPr>
        <xdr:cNvPr id="186" name="Text Box 1"/>
        <xdr:cNvSpPr txBox="1">
          <a:spLocks noChangeArrowheads="1"/>
        </xdr:cNvSpPr>
      </xdr:nvSpPr>
      <xdr:spPr>
        <a:xfrm>
          <a:off x="3600450" y="46643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228</xdr:row>
      <xdr:rowOff>0</xdr:rowOff>
    </xdr:from>
    <xdr:ext cx="95250" cy="228600"/>
    <xdr:sp fLocksText="0">
      <xdr:nvSpPr>
        <xdr:cNvPr id="187" name="Text Box 1"/>
        <xdr:cNvSpPr txBox="1">
          <a:spLocks noChangeArrowheads="1"/>
        </xdr:cNvSpPr>
      </xdr:nvSpPr>
      <xdr:spPr>
        <a:xfrm>
          <a:off x="3600450" y="46643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228</xdr:row>
      <xdr:rowOff>0</xdr:rowOff>
    </xdr:from>
    <xdr:ext cx="9525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3600450" y="46643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229</xdr:row>
      <xdr:rowOff>0</xdr:rowOff>
    </xdr:from>
    <xdr:ext cx="95250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3600450" y="4684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229</xdr:row>
      <xdr:rowOff>0</xdr:rowOff>
    </xdr:from>
    <xdr:ext cx="95250" cy="228600"/>
    <xdr:sp fLocksText="0">
      <xdr:nvSpPr>
        <xdr:cNvPr id="190" name="Text Box 1"/>
        <xdr:cNvSpPr txBox="1">
          <a:spLocks noChangeArrowheads="1"/>
        </xdr:cNvSpPr>
      </xdr:nvSpPr>
      <xdr:spPr>
        <a:xfrm>
          <a:off x="3600450" y="4684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229</xdr:row>
      <xdr:rowOff>0</xdr:rowOff>
    </xdr:from>
    <xdr:ext cx="9525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3600450" y="468439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95250" cy="228600"/>
    <xdr:sp fLocksText="0">
      <xdr:nvSpPr>
        <xdr:cNvPr id="192" name="Text Box 1"/>
        <xdr:cNvSpPr txBox="1">
          <a:spLocks noChangeArrowheads="1"/>
        </xdr:cNvSpPr>
      </xdr:nvSpPr>
      <xdr:spPr>
        <a:xfrm>
          <a:off x="3600450" y="47043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95250" cy="228600"/>
    <xdr:sp fLocksText="0">
      <xdr:nvSpPr>
        <xdr:cNvPr id="193" name="Text Box 1"/>
        <xdr:cNvSpPr txBox="1">
          <a:spLocks noChangeArrowheads="1"/>
        </xdr:cNvSpPr>
      </xdr:nvSpPr>
      <xdr:spPr>
        <a:xfrm>
          <a:off x="3600450" y="47043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9525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3600450" y="47043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95250" cy="228600"/>
    <xdr:sp fLocksText="0">
      <xdr:nvSpPr>
        <xdr:cNvPr id="195" name="Text Box 1"/>
        <xdr:cNvSpPr txBox="1">
          <a:spLocks noChangeArrowheads="1"/>
        </xdr:cNvSpPr>
      </xdr:nvSpPr>
      <xdr:spPr>
        <a:xfrm>
          <a:off x="3600450" y="4724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95250" cy="228600"/>
    <xdr:sp fLocksText="0">
      <xdr:nvSpPr>
        <xdr:cNvPr id="196" name="Text Box 1"/>
        <xdr:cNvSpPr txBox="1">
          <a:spLocks noChangeArrowheads="1"/>
        </xdr:cNvSpPr>
      </xdr:nvSpPr>
      <xdr:spPr>
        <a:xfrm>
          <a:off x="3600450" y="4724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9525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3600450" y="47244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198" name="Text Box 1"/>
        <xdr:cNvSpPr txBox="1">
          <a:spLocks noChangeArrowheads="1"/>
        </xdr:cNvSpPr>
      </xdr:nvSpPr>
      <xdr:spPr>
        <a:xfrm>
          <a:off x="5067300" y="4724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199" name="Text Box 1"/>
        <xdr:cNvSpPr txBox="1">
          <a:spLocks noChangeArrowheads="1"/>
        </xdr:cNvSpPr>
      </xdr:nvSpPr>
      <xdr:spPr>
        <a:xfrm>
          <a:off x="5067300" y="4724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200" name="Text Box 1"/>
        <xdr:cNvSpPr txBox="1">
          <a:spLocks noChangeArrowheads="1"/>
        </xdr:cNvSpPr>
      </xdr:nvSpPr>
      <xdr:spPr>
        <a:xfrm>
          <a:off x="5067300" y="4724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201" name="Text Box 1"/>
        <xdr:cNvSpPr txBox="1">
          <a:spLocks noChangeArrowheads="1"/>
        </xdr:cNvSpPr>
      </xdr:nvSpPr>
      <xdr:spPr>
        <a:xfrm>
          <a:off x="5067300" y="4724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202" name="Text Box 1"/>
        <xdr:cNvSpPr txBox="1">
          <a:spLocks noChangeArrowheads="1"/>
        </xdr:cNvSpPr>
      </xdr:nvSpPr>
      <xdr:spPr>
        <a:xfrm>
          <a:off x="5067300" y="4724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190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5991225" y="3887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5991225" y="3887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232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5991225" y="4727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232</xdr:row>
      <xdr:rowOff>0</xdr:rowOff>
    </xdr:from>
    <xdr:ext cx="95250" cy="228600"/>
    <xdr:sp>
      <xdr:nvSpPr>
        <xdr:cNvPr id="4" name="Text Box 1"/>
        <xdr:cNvSpPr txBox="1">
          <a:spLocks noChangeArrowheads="1"/>
        </xdr:cNvSpPr>
      </xdr:nvSpPr>
      <xdr:spPr>
        <a:xfrm>
          <a:off x="5991225" y="4727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5991225" y="396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95250" cy="228600"/>
    <xdr:sp>
      <xdr:nvSpPr>
        <xdr:cNvPr id="6" name="Text Box 1"/>
        <xdr:cNvSpPr txBox="1">
          <a:spLocks noChangeArrowheads="1"/>
        </xdr:cNvSpPr>
      </xdr:nvSpPr>
      <xdr:spPr>
        <a:xfrm>
          <a:off x="3638550" y="30070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231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3886200" y="470725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2</xdr:row>
      <xdr:rowOff>0</xdr:rowOff>
    </xdr:from>
    <xdr:to>
      <xdr:col>10</xdr:col>
      <xdr:colOff>161925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3048000" y="4476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>
          <a:off x="866775" y="657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5991225" y="2466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5991225" y="2466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95250" cy="228600"/>
    <xdr:sp>
      <xdr:nvSpPr>
        <xdr:cNvPr id="12" name="Text Box 1"/>
        <xdr:cNvSpPr txBox="1">
          <a:spLocks noChangeArrowheads="1"/>
        </xdr:cNvSpPr>
      </xdr:nvSpPr>
      <xdr:spPr>
        <a:xfrm>
          <a:off x="5991225" y="2466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5991225" y="2466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5991225" y="2466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0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3638550" y="32670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Line 10"/>
        <xdr:cNvSpPr>
          <a:spLocks/>
        </xdr:cNvSpPr>
      </xdr:nvSpPr>
      <xdr:spPr>
        <a:xfrm>
          <a:off x="363855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124</xdr:row>
      <xdr:rowOff>0</xdr:rowOff>
    </xdr:from>
    <xdr:ext cx="95250" cy="28575"/>
    <xdr:sp>
      <xdr:nvSpPr>
        <xdr:cNvPr id="17" name="Text Box 1"/>
        <xdr:cNvSpPr txBox="1">
          <a:spLocks noChangeArrowheads="1"/>
        </xdr:cNvSpPr>
      </xdr:nvSpPr>
      <xdr:spPr>
        <a:xfrm>
          <a:off x="3638550" y="256698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95250" cy="28575"/>
    <xdr:sp>
      <xdr:nvSpPr>
        <xdr:cNvPr id="18" name="Text Box 1"/>
        <xdr:cNvSpPr txBox="1">
          <a:spLocks noChangeArrowheads="1"/>
        </xdr:cNvSpPr>
      </xdr:nvSpPr>
      <xdr:spPr>
        <a:xfrm>
          <a:off x="3638550" y="256698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162</xdr:row>
      <xdr:rowOff>0</xdr:rowOff>
    </xdr:from>
    <xdr:ext cx="95250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3638550" y="3327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162</xdr:row>
      <xdr:rowOff>0</xdr:rowOff>
    </xdr:from>
    <xdr:ext cx="95250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3638550" y="3327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162</xdr:row>
      <xdr:rowOff>0</xdr:rowOff>
    </xdr:from>
    <xdr:ext cx="95250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3638550" y="3327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175</xdr:row>
      <xdr:rowOff>0</xdr:rowOff>
    </xdr:from>
    <xdr:ext cx="95250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3638550" y="35871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220</xdr:row>
      <xdr:rowOff>0</xdr:rowOff>
    </xdr:from>
    <xdr:ext cx="9525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3886200" y="448722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95250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3886200" y="3627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178</xdr:row>
      <xdr:rowOff>0</xdr:rowOff>
    </xdr:from>
    <xdr:ext cx="95250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3886200" y="3647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179</xdr:row>
      <xdr:rowOff>0</xdr:rowOff>
    </xdr:from>
    <xdr:ext cx="95250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3886200" y="3667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180</xdr:row>
      <xdr:rowOff>0</xdr:rowOff>
    </xdr:from>
    <xdr:ext cx="95250" cy="228600"/>
    <xdr:sp fLocksText="0">
      <xdr:nvSpPr>
        <xdr:cNvPr id="27" name="Text Box 1"/>
        <xdr:cNvSpPr txBox="1">
          <a:spLocks noChangeArrowheads="1"/>
        </xdr:cNvSpPr>
      </xdr:nvSpPr>
      <xdr:spPr>
        <a:xfrm>
          <a:off x="3886200" y="3687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181</xdr:row>
      <xdr:rowOff>0</xdr:rowOff>
    </xdr:from>
    <xdr:ext cx="95250" cy="228600"/>
    <xdr:sp fLocksText="0">
      <xdr:nvSpPr>
        <xdr:cNvPr id="28" name="Text Box 1"/>
        <xdr:cNvSpPr txBox="1">
          <a:spLocks noChangeArrowheads="1"/>
        </xdr:cNvSpPr>
      </xdr:nvSpPr>
      <xdr:spPr>
        <a:xfrm>
          <a:off x="3886200" y="3707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182</xdr:row>
      <xdr:rowOff>0</xdr:rowOff>
    </xdr:from>
    <xdr:ext cx="95250" cy="228600"/>
    <xdr:sp fLocksText="0">
      <xdr:nvSpPr>
        <xdr:cNvPr id="29" name="Text Box 1"/>
        <xdr:cNvSpPr txBox="1">
          <a:spLocks noChangeArrowheads="1"/>
        </xdr:cNvSpPr>
      </xdr:nvSpPr>
      <xdr:spPr>
        <a:xfrm>
          <a:off x="3886200" y="3727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183</xdr:row>
      <xdr:rowOff>0</xdr:rowOff>
    </xdr:from>
    <xdr:ext cx="95250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3886200" y="37471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95250" cy="228600"/>
    <xdr:sp fLocksText="0">
      <xdr:nvSpPr>
        <xdr:cNvPr id="31" name="Text Box 1"/>
        <xdr:cNvSpPr txBox="1">
          <a:spLocks noChangeArrowheads="1"/>
        </xdr:cNvSpPr>
      </xdr:nvSpPr>
      <xdr:spPr>
        <a:xfrm>
          <a:off x="3886200" y="3767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185</xdr:row>
      <xdr:rowOff>0</xdr:rowOff>
    </xdr:from>
    <xdr:ext cx="95250" cy="228600"/>
    <xdr:sp fLocksText="0">
      <xdr:nvSpPr>
        <xdr:cNvPr id="32" name="Text Box 1"/>
        <xdr:cNvSpPr txBox="1">
          <a:spLocks noChangeArrowheads="1"/>
        </xdr:cNvSpPr>
      </xdr:nvSpPr>
      <xdr:spPr>
        <a:xfrm>
          <a:off x="3886200" y="3787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186</xdr:row>
      <xdr:rowOff>0</xdr:rowOff>
    </xdr:from>
    <xdr:ext cx="95250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3886200" y="3807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187</xdr:row>
      <xdr:rowOff>0</xdr:rowOff>
    </xdr:from>
    <xdr:ext cx="95250" cy="228600"/>
    <xdr:sp fLocksText="0">
      <xdr:nvSpPr>
        <xdr:cNvPr id="34" name="Text Box 1"/>
        <xdr:cNvSpPr txBox="1">
          <a:spLocks noChangeArrowheads="1"/>
        </xdr:cNvSpPr>
      </xdr:nvSpPr>
      <xdr:spPr>
        <a:xfrm>
          <a:off x="388620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188</xdr:row>
      <xdr:rowOff>0</xdr:rowOff>
    </xdr:from>
    <xdr:ext cx="95250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3886200" y="3847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0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3886200" y="3867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190</xdr:row>
      <xdr:rowOff>0</xdr:rowOff>
    </xdr:from>
    <xdr:ext cx="95250" cy="228600"/>
    <xdr:sp fLocksText="0">
      <xdr:nvSpPr>
        <xdr:cNvPr id="37" name="Text Box 1"/>
        <xdr:cNvSpPr txBox="1">
          <a:spLocks noChangeArrowheads="1"/>
        </xdr:cNvSpPr>
      </xdr:nvSpPr>
      <xdr:spPr>
        <a:xfrm>
          <a:off x="3886200" y="3887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191</xdr:row>
      <xdr:rowOff>0</xdr:rowOff>
    </xdr:from>
    <xdr:ext cx="95250" cy="228600"/>
    <xdr:sp fLocksText="0">
      <xdr:nvSpPr>
        <xdr:cNvPr id="38" name="Text Box 1"/>
        <xdr:cNvSpPr txBox="1">
          <a:spLocks noChangeArrowheads="1"/>
        </xdr:cNvSpPr>
      </xdr:nvSpPr>
      <xdr:spPr>
        <a:xfrm>
          <a:off x="3886200" y="39071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0" cy="228600"/>
    <xdr:sp fLocksText="0">
      <xdr:nvSpPr>
        <xdr:cNvPr id="39" name="Text Box 1"/>
        <xdr:cNvSpPr txBox="1">
          <a:spLocks noChangeArrowheads="1"/>
        </xdr:cNvSpPr>
      </xdr:nvSpPr>
      <xdr:spPr>
        <a:xfrm>
          <a:off x="3886200" y="392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95250" cy="228600"/>
    <xdr:sp fLocksText="0">
      <xdr:nvSpPr>
        <xdr:cNvPr id="40" name="Text Box 1"/>
        <xdr:cNvSpPr txBox="1">
          <a:spLocks noChangeArrowheads="1"/>
        </xdr:cNvSpPr>
      </xdr:nvSpPr>
      <xdr:spPr>
        <a:xfrm>
          <a:off x="3886200" y="3947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194</xdr:row>
      <xdr:rowOff>0</xdr:rowOff>
    </xdr:from>
    <xdr:ext cx="95250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3886200" y="396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195</xdr:row>
      <xdr:rowOff>0</xdr:rowOff>
    </xdr:from>
    <xdr:ext cx="95250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3886200" y="3987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196</xdr:row>
      <xdr:rowOff>0</xdr:rowOff>
    </xdr:from>
    <xdr:ext cx="95250" cy="228600"/>
    <xdr:sp fLocksText="0">
      <xdr:nvSpPr>
        <xdr:cNvPr id="43" name="Text Box 1"/>
        <xdr:cNvSpPr txBox="1">
          <a:spLocks noChangeArrowheads="1"/>
        </xdr:cNvSpPr>
      </xdr:nvSpPr>
      <xdr:spPr>
        <a:xfrm>
          <a:off x="3886200" y="40071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95250" cy="228600"/>
    <xdr:sp fLocksText="0">
      <xdr:nvSpPr>
        <xdr:cNvPr id="44" name="Text Box 1"/>
        <xdr:cNvSpPr txBox="1">
          <a:spLocks noChangeArrowheads="1"/>
        </xdr:cNvSpPr>
      </xdr:nvSpPr>
      <xdr:spPr>
        <a:xfrm>
          <a:off x="3886200" y="402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198</xdr:row>
      <xdr:rowOff>0</xdr:rowOff>
    </xdr:from>
    <xdr:ext cx="95250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3886200" y="4047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199</xdr:row>
      <xdr:rowOff>0</xdr:rowOff>
    </xdr:from>
    <xdr:ext cx="95250" cy="228600"/>
    <xdr:sp fLocksText="0">
      <xdr:nvSpPr>
        <xdr:cNvPr id="46" name="Text Box 1"/>
        <xdr:cNvSpPr txBox="1">
          <a:spLocks noChangeArrowheads="1"/>
        </xdr:cNvSpPr>
      </xdr:nvSpPr>
      <xdr:spPr>
        <a:xfrm>
          <a:off x="3886200" y="40671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200</xdr:row>
      <xdr:rowOff>0</xdr:rowOff>
    </xdr:from>
    <xdr:ext cx="95250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3886200" y="408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201</xdr:row>
      <xdr:rowOff>0</xdr:rowOff>
    </xdr:from>
    <xdr:ext cx="95250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3886200" y="4107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202</xdr:row>
      <xdr:rowOff>0</xdr:rowOff>
    </xdr:from>
    <xdr:ext cx="95250" cy="228600"/>
    <xdr:sp fLocksText="0">
      <xdr:nvSpPr>
        <xdr:cNvPr id="49" name="Text Box 1"/>
        <xdr:cNvSpPr txBox="1">
          <a:spLocks noChangeArrowheads="1"/>
        </xdr:cNvSpPr>
      </xdr:nvSpPr>
      <xdr:spPr>
        <a:xfrm>
          <a:off x="3886200" y="412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203</xdr:row>
      <xdr:rowOff>0</xdr:rowOff>
    </xdr:from>
    <xdr:ext cx="95250" cy="228600"/>
    <xdr:sp fLocksText="0">
      <xdr:nvSpPr>
        <xdr:cNvPr id="50" name="Text Box 1"/>
        <xdr:cNvSpPr txBox="1">
          <a:spLocks noChangeArrowheads="1"/>
        </xdr:cNvSpPr>
      </xdr:nvSpPr>
      <xdr:spPr>
        <a:xfrm>
          <a:off x="3886200" y="4147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204</xdr:row>
      <xdr:rowOff>0</xdr:rowOff>
    </xdr:from>
    <xdr:ext cx="95250" cy="228600"/>
    <xdr:sp fLocksText="0">
      <xdr:nvSpPr>
        <xdr:cNvPr id="51" name="Text Box 1"/>
        <xdr:cNvSpPr txBox="1">
          <a:spLocks noChangeArrowheads="1"/>
        </xdr:cNvSpPr>
      </xdr:nvSpPr>
      <xdr:spPr>
        <a:xfrm>
          <a:off x="3886200" y="4167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205</xdr:row>
      <xdr:rowOff>0</xdr:rowOff>
    </xdr:from>
    <xdr:ext cx="95250" cy="228600"/>
    <xdr:sp fLocksText="0">
      <xdr:nvSpPr>
        <xdr:cNvPr id="52" name="Text Box 1"/>
        <xdr:cNvSpPr txBox="1">
          <a:spLocks noChangeArrowheads="1"/>
        </xdr:cNvSpPr>
      </xdr:nvSpPr>
      <xdr:spPr>
        <a:xfrm>
          <a:off x="3886200" y="4187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206</xdr:row>
      <xdr:rowOff>0</xdr:rowOff>
    </xdr:from>
    <xdr:ext cx="95250" cy="228600"/>
    <xdr:sp fLocksText="0">
      <xdr:nvSpPr>
        <xdr:cNvPr id="53" name="Text Box 1"/>
        <xdr:cNvSpPr txBox="1">
          <a:spLocks noChangeArrowheads="1"/>
        </xdr:cNvSpPr>
      </xdr:nvSpPr>
      <xdr:spPr>
        <a:xfrm>
          <a:off x="3886200" y="4207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207</xdr:row>
      <xdr:rowOff>0</xdr:rowOff>
    </xdr:from>
    <xdr:ext cx="95250" cy="228600"/>
    <xdr:sp fLocksText="0">
      <xdr:nvSpPr>
        <xdr:cNvPr id="54" name="Text Box 1"/>
        <xdr:cNvSpPr txBox="1">
          <a:spLocks noChangeArrowheads="1"/>
        </xdr:cNvSpPr>
      </xdr:nvSpPr>
      <xdr:spPr>
        <a:xfrm>
          <a:off x="3886200" y="42271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208</xdr:row>
      <xdr:rowOff>0</xdr:rowOff>
    </xdr:from>
    <xdr:ext cx="95250" cy="228600"/>
    <xdr:sp fLocksText="0">
      <xdr:nvSpPr>
        <xdr:cNvPr id="55" name="Text Box 1"/>
        <xdr:cNvSpPr txBox="1">
          <a:spLocks noChangeArrowheads="1"/>
        </xdr:cNvSpPr>
      </xdr:nvSpPr>
      <xdr:spPr>
        <a:xfrm>
          <a:off x="3886200" y="4247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209</xdr:row>
      <xdr:rowOff>0</xdr:rowOff>
    </xdr:from>
    <xdr:ext cx="95250" cy="228600"/>
    <xdr:sp fLocksText="0">
      <xdr:nvSpPr>
        <xdr:cNvPr id="56" name="Text Box 1"/>
        <xdr:cNvSpPr txBox="1">
          <a:spLocks noChangeArrowheads="1"/>
        </xdr:cNvSpPr>
      </xdr:nvSpPr>
      <xdr:spPr>
        <a:xfrm>
          <a:off x="3886200" y="42672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210</xdr:row>
      <xdr:rowOff>0</xdr:rowOff>
    </xdr:from>
    <xdr:ext cx="95250" cy="228600"/>
    <xdr:sp fLocksText="0">
      <xdr:nvSpPr>
        <xdr:cNvPr id="57" name="Text Box 1"/>
        <xdr:cNvSpPr txBox="1">
          <a:spLocks noChangeArrowheads="1"/>
        </xdr:cNvSpPr>
      </xdr:nvSpPr>
      <xdr:spPr>
        <a:xfrm>
          <a:off x="3886200" y="4287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95250" cy="228600"/>
    <xdr:sp fLocksText="0">
      <xdr:nvSpPr>
        <xdr:cNvPr id="58" name="Text Box 1"/>
        <xdr:cNvSpPr txBox="1">
          <a:spLocks noChangeArrowheads="1"/>
        </xdr:cNvSpPr>
      </xdr:nvSpPr>
      <xdr:spPr>
        <a:xfrm>
          <a:off x="3886200" y="43072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212</xdr:row>
      <xdr:rowOff>0</xdr:rowOff>
    </xdr:from>
    <xdr:ext cx="95250" cy="228600"/>
    <xdr:sp fLocksText="0">
      <xdr:nvSpPr>
        <xdr:cNvPr id="59" name="Text Box 1"/>
        <xdr:cNvSpPr txBox="1">
          <a:spLocks noChangeArrowheads="1"/>
        </xdr:cNvSpPr>
      </xdr:nvSpPr>
      <xdr:spPr>
        <a:xfrm>
          <a:off x="3886200" y="4327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213</xdr:row>
      <xdr:rowOff>0</xdr:rowOff>
    </xdr:from>
    <xdr:ext cx="95250" cy="228600"/>
    <xdr:sp fLocksText="0">
      <xdr:nvSpPr>
        <xdr:cNvPr id="60" name="Text Box 1"/>
        <xdr:cNvSpPr txBox="1">
          <a:spLocks noChangeArrowheads="1"/>
        </xdr:cNvSpPr>
      </xdr:nvSpPr>
      <xdr:spPr>
        <a:xfrm>
          <a:off x="3886200" y="43472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214</xdr:row>
      <xdr:rowOff>0</xdr:rowOff>
    </xdr:from>
    <xdr:ext cx="95250" cy="228600"/>
    <xdr:sp fLocksText="0">
      <xdr:nvSpPr>
        <xdr:cNvPr id="61" name="Text Box 1"/>
        <xdr:cNvSpPr txBox="1">
          <a:spLocks noChangeArrowheads="1"/>
        </xdr:cNvSpPr>
      </xdr:nvSpPr>
      <xdr:spPr>
        <a:xfrm>
          <a:off x="3886200" y="436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215</xdr:row>
      <xdr:rowOff>0</xdr:rowOff>
    </xdr:from>
    <xdr:ext cx="95250" cy="228600"/>
    <xdr:sp fLocksText="0">
      <xdr:nvSpPr>
        <xdr:cNvPr id="62" name="Text Box 1"/>
        <xdr:cNvSpPr txBox="1">
          <a:spLocks noChangeArrowheads="1"/>
        </xdr:cNvSpPr>
      </xdr:nvSpPr>
      <xdr:spPr>
        <a:xfrm>
          <a:off x="3886200" y="43872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216</xdr:row>
      <xdr:rowOff>0</xdr:rowOff>
    </xdr:from>
    <xdr:ext cx="95250" cy="228600"/>
    <xdr:sp fLocksText="0">
      <xdr:nvSpPr>
        <xdr:cNvPr id="63" name="Text Box 1"/>
        <xdr:cNvSpPr txBox="1">
          <a:spLocks noChangeArrowheads="1"/>
        </xdr:cNvSpPr>
      </xdr:nvSpPr>
      <xdr:spPr>
        <a:xfrm>
          <a:off x="3886200" y="44072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217</xdr:row>
      <xdr:rowOff>0</xdr:rowOff>
    </xdr:from>
    <xdr:ext cx="95250" cy="228600"/>
    <xdr:sp fLocksText="0">
      <xdr:nvSpPr>
        <xdr:cNvPr id="64" name="Text Box 1"/>
        <xdr:cNvSpPr txBox="1">
          <a:spLocks noChangeArrowheads="1"/>
        </xdr:cNvSpPr>
      </xdr:nvSpPr>
      <xdr:spPr>
        <a:xfrm>
          <a:off x="3886200" y="4427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218</xdr:row>
      <xdr:rowOff>0</xdr:rowOff>
    </xdr:from>
    <xdr:ext cx="95250" cy="228600"/>
    <xdr:sp fLocksText="0">
      <xdr:nvSpPr>
        <xdr:cNvPr id="65" name="Text Box 1"/>
        <xdr:cNvSpPr txBox="1">
          <a:spLocks noChangeArrowheads="1"/>
        </xdr:cNvSpPr>
      </xdr:nvSpPr>
      <xdr:spPr>
        <a:xfrm>
          <a:off x="3886200" y="4447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219</xdr:row>
      <xdr:rowOff>0</xdr:rowOff>
    </xdr:from>
    <xdr:ext cx="95250" cy="228600"/>
    <xdr:sp fLocksText="0">
      <xdr:nvSpPr>
        <xdr:cNvPr id="66" name="Text Box 1"/>
        <xdr:cNvSpPr txBox="1">
          <a:spLocks noChangeArrowheads="1"/>
        </xdr:cNvSpPr>
      </xdr:nvSpPr>
      <xdr:spPr>
        <a:xfrm>
          <a:off x="3886200" y="4467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220</xdr:row>
      <xdr:rowOff>0</xdr:rowOff>
    </xdr:from>
    <xdr:ext cx="95250" cy="228600"/>
    <xdr:sp fLocksText="0">
      <xdr:nvSpPr>
        <xdr:cNvPr id="67" name="Text Box 1"/>
        <xdr:cNvSpPr txBox="1">
          <a:spLocks noChangeArrowheads="1"/>
        </xdr:cNvSpPr>
      </xdr:nvSpPr>
      <xdr:spPr>
        <a:xfrm>
          <a:off x="3886200" y="4487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221</xdr:row>
      <xdr:rowOff>0</xdr:rowOff>
    </xdr:from>
    <xdr:ext cx="95250" cy="228600"/>
    <xdr:sp fLocksText="0">
      <xdr:nvSpPr>
        <xdr:cNvPr id="68" name="Text Box 1"/>
        <xdr:cNvSpPr txBox="1">
          <a:spLocks noChangeArrowheads="1"/>
        </xdr:cNvSpPr>
      </xdr:nvSpPr>
      <xdr:spPr>
        <a:xfrm>
          <a:off x="3886200" y="4507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222</xdr:row>
      <xdr:rowOff>0</xdr:rowOff>
    </xdr:from>
    <xdr:ext cx="95250" cy="228600"/>
    <xdr:sp fLocksText="0">
      <xdr:nvSpPr>
        <xdr:cNvPr id="69" name="Text Box 1"/>
        <xdr:cNvSpPr txBox="1">
          <a:spLocks noChangeArrowheads="1"/>
        </xdr:cNvSpPr>
      </xdr:nvSpPr>
      <xdr:spPr>
        <a:xfrm>
          <a:off x="3886200" y="4527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223</xdr:row>
      <xdr:rowOff>0</xdr:rowOff>
    </xdr:from>
    <xdr:ext cx="95250" cy="228600"/>
    <xdr:sp fLocksText="0">
      <xdr:nvSpPr>
        <xdr:cNvPr id="70" name="Text Box 1"/>
        <xdr:cNvSpPr txBox="1">
          <a:spLocks noChangeArrowheads="1"/>
        </xdr:cNvSpPr>
      </xdr:nvSpPr>
      <xdr:spPr>
        <a:xfrm>
          <a:off x="3886200" y="45472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224</xdr:row>
      <xdr:rowOff>0</xdr:rowOff>
    </xdr:from>
    <xdr:ext cx="95250" cy="228600"/>
    <xdr:sp fLocksText="0">
      <xdr:nvSpPr>
        <xdr:cNvPr id="71" name="Text Box 1"/>
        <xdr:cNvSpPr txBox="1">
          <a:spLocks noChangeArrowheads="1"/>
        </xdr:cNvSpPr>
      </xdr:nvSpPr>
      <xdr:spPr>
        <a:xfrm>
          <a:off x="3886200" y="4567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225</xdr:row>
      <xdr:rowOff>0</xdr:rowOff>
    </xdr:from>
    <xdr:ext cx="95250" cy="228600"/>
    <xdr:sp fLocksText="0">
      <xdr:nvSpPr>
        <xdr:cNvPr id="72" name="Text Box 1"/>
        <xdr:cNvSpPr txBox="1">
          <a:spLocks noChangeArrowheads="1"/>
        </xdr:cNvSpPr>
      </xdr:nvSpPr>
      <xdr:spPr>
        <a:xfrm>
          <a:off x="3886200" y="4587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226</xdr:row>
      <xdr:rowOff>0</xdr:rowOff>
    </xdr:from>
    <xdr:ext cx="95250" cy="228600"/>
    <xdr:sp fLocksText="0">
      <xdr:nvSpPr>
        <xdr:cNvPr id="73" name="Text Box 1"/>
        <xdr:cNvSpPr txBox="1">
          <a:spLocks noChangeArrowheads="1"/>
        </xdr:cNvSpPr>
      </xdr:nvSpPr>
      <xdr:spPr>
        <a:xfrm>
          <a:off x="3886200" y="46072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227</xdr:row>
      <xdr:rowOff>0</xdr:rowOff>
    </xdr:from>
    <xdr:ext cx="95250" cy="228600"/>
    <xdr:sp fLocksText="0">
      <xdr:nvSpPr>
        <xdr:cNvPr id="74" name="Text Box 1"/>
        <xdr:cNvSpPr txBox="1">
          <a:spLocks noChangeArrowheads="1"/>
        </xdr:cNvSpPr>
      </xdr:nvSpPr>
      <xdr:spPr>
        <a:xfrm>
          <a:off x="3886200" y="4627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228</xdr:row>
      <xdr:rowOff>0</xdr:rowOff>
    </xdr:from>
    <xdr:ext cx="95250" cy="228600"/>
    <xdr:sp fLocksText="0">
      <xdr:nvSpPr>
        <xdr:cNvPr id="75" name="Text Box 1"/>
        <xdr:cNvSpPr txBox="1">
          <a:spLocks noChangeArrowheads="1"/>
        </xdr:cNvSpPr>
      </xdr:nvSpPr>
      <xdr:spPr>
        <a:xfrm>
          <a:off x="3886200" y="4647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229</xdr:row>
      <xdr:rowOff>0</xdr:rowOff>
    </xdr:from>
    <xdr:ext cx="95250" cy="228600"/>
    <xdr:sp fLocksText="0">
      <xdr:nvSpPr>
        <xdr:cNvPr id="76" name="Text Box 1"/>
        <xdr:cNvSpPr txBox="1">
          <a:spLocks noChangeArrowheads="1"/>
        </xdr:cNvSpPr>
      </xdr:nvSpPr>
      <xdr:spPr>
        <a:xfrm>
          <a:off x="3886200" y="4667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230</xdr:row>
      <xdr:rowOff>0</xdr:rowOff>
    </xdr:from>
    <xdr:ext cx="95250" cy="228600"/>
    <xdr:sp fLocksText="0">
      <xdr:nvSpPr>
        <xdr:cNvPr id="77" name="Text Box 1"/>
        <xdr:cNvSpPr txBox="1">
          <a:spLocks noChangeArrowheads="1"/>
        </xdr:cNvSpPr>
      </xdr:nvSpPr>
      <xdr:spPr>
        <a:xfrm>
          <a:off x="3886200" y="46872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8" name="Line 10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9" name="Line 10"/>
        <xdr:cNvSpPr>
          <a:spLocks/>
        </xdr:cNvSpPr>
      </xdr:nvSpPr>
      <xdr:spPr>
        <a:xfrm>
          <a:off x="301942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162</xdr:row>
      <xdr:rowOff>0</xdr:rowOff>
    </xdr:from>
    <xdr:ext cx="95250" cy="228600"/>
    <xdr:sp fLocksText="0">
      <xdr:nvSpPr>
        <xdr:cNvPr id="80" name="Text Box 1"/>
        <xdr:cNvSpPr txBox="1">
          <a:spLocks noChangeArrowheads="1"/>
        </xdr:cNvSpPr>
      </xdr:nvSpPr>
      <xdr:spPr>
        <a:xfrm>
          <a:off x="5143500" y="33270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176</xdr:row>
      <xdr:rowOff>0</xdr:rowOff>
    </xdr:from>
    <xdr:ext cx="95250" cy="228600"/>
    <xdr:sp fLocksText="0">
      <xdr:nvSpPr>
        <xdr:cNvPr id="81" name="Text Box 1"/>
        <xdr:cNvSpPr txBox="1">
          <a:spLocks noChangeArrowheads="1"/>
        </xdr:cNvSpPr>
      </xdr:nvSpPr>
      <xdr:spPr>
        <a:xfrm>
          <a:off x="3638550" y="3607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76225"/>
    <xdr:sp fLocksText="0">
      <xdr:nvSpPr>
        <xdr:cNvPr id="82" name="Text Box 1"/>
        <xdr:cNvSpPr txBox="1">
          <a:spLocks noChangeArrowheads="1"/>
        </xdr:cNvSpPr>
      </xdr:nvSpPr>
      <xdr:spPr>
        <a:xfrm>
          <a:off x="3638550" y="450723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95250" cy="228600"/>
    <xdr:sp fLocksText="0">
      <xdr:nvSpPr>
        <xdr:cNvPr id="83" name="Text Box 1"/>
        <xdr:cNvSpPr txBox="1">
          <a:spLocks noChangeArrowheads="1"/>
        </xdr:cNvSpPr>
      </xdr:nvSpPr>
      <xdr:spPr>
        <a:xfrm>
          <a:off x="3638550" y="3627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178</xdr:row>
      <xdr:rowOff>0</xdr:rowOff>
    </xdr:from>
    <xdr:ext cx="95250" cy="228600"/>
    <xdr:sp fLocksText="0">
      <xdr:nvSpPr>
        <xdr:cNvPr id="84" name="Text Box 1"/>
        <xdr:cNvSpPr txBox="1">
          <a:spLocks noChangeArrowheads="1"/>
        </xdr:cNvSpPr>
      </xdr:nvSpPr>
      <xdr:spPr>
        <a:xfrm>
          <a:off x="3638550" y="3647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179</xdr:row>
      <xdr:rowOff>0</xdr:rowOff>
    </xdr:from>
    <xdr:ext cx="95250" cy="228600"/>
    <xdr:sp fLocksText="0">
      <xdr:nvSpPr>
        <xdr:cNvPr id="85" name="Text Box 1"/>
        <xdr:cNvSpPr txBox="1">
          <a:spLocks noChangeArrowheads="1"/>
        </xdr:cNvSpPr>
      </xdr:nvSpPr>
      <xdr:spPr>
        <a:xfrm>
          <a:off x="3638550" y="36671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95250" cy="228600"/>
    <xdr:sp fLocksText="0">
      <xdr:nvSpPr>
        <xdr:cNvPr id="86" name="Text Box 1"/>
        <xdr:cNvSpPr txBox="1">
          <a:spLocks noChangeArrowheads="1"/>
        </xdr:cNvSpPr>
      </xdr:nvSpPr>
      <xdr:spPr>
        <a:xfrm>
          <a:off x="3638550" y="3687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181</xdr:row>
      <xdr:rowOff>0</xdr:rowOff>
    </xdr:from>
    <xdr:ext cx="95250" cy="228600"/>
    <xdr:sp fLocksText="0">
      <xdr:nvSpPr>
        <xdr:cNvPr id="87" name="Text Box 1"/>
        <xdr:cNvSpPr txBox="1">
          <a:spLocks noChangeArrowheads="1"/>
        </xdr:cNvSpPr>
      </xdr:nvSpPr>
      <xdr:spPr>
        <a:xfrm>
          <a:off x="3638550" y="3707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95250" cy="228600"/>
    <xdr:sp fLocksText="0">
      <xdr:nvSpPr>
        <xdr:cNvPr id="88" name="Text Box 1"/>
        <xdr:cNvSpPr txBox="1">
          <a:spLocks noChangeArrowheads="1"/>
        </xdr:cNvSpPr>
      </xdr:nvSpPr>
      <xdr:spPr>
        <a:xfrm>
          <a:off x="3638550" y="3727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183</xdr:row>
      <xdr:rowOff>0</xdr:rowOff>
    </xdr:from>
    <xdr:ext cx="95250" cy="228600"/>
    <xdr:sp fLocksText="0">
      <xdr:nvSpPr>
        <xdr:cNvPr id="89" name="Text Box 1"/>
        <xdr:cNvSpPr txBox="1">
          <a:spLocks noChangeArrowheads="1"/>
        </xdr:cNvSpPr>
      </xdr:nvSpPr>
      <xdr:spPr>
        <a:xfrm>
          <a:off x="3638550" y="37471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95250" cy="228600"/>
    <xdr:sp fLocksText="0">
      <xdr:nvSpPr>
        <xdr:cNvPr id="90" name="Text Box 1"/>
        <xdr:cNvSpPr txBox="1">
          <a:spLocks noChangeArrowheads="1"/>
        </xdr:cNvSpPr>
      </xdr:nvSpPr>
      <xdr:spPr>
        <a:xfrm>
          <a:off x="3638550" y="3767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95250" cy="228600"/>
    <xdr:sp fLocksText="0">
      <xdr:nvSpPr>
        <xdr:cNvPr id="91" name="Text Box 1"/>
        <xdr:cNvSpPr txBox="1">
          <a:spLocks noChangeArrowheads="1"/>
        </xdr:cNvSpPr>
      </xdr:nvSpPr>
      <xdr:spPr>
        <a:xfrm>
          <a:off x="3638550" y="3787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186</xdr:row>
      <xdr:rowOff>0</xdr:rowOff>
    </xdr:from>
    <xdr:ext cx="95250" cy="228600"/>
    <xdr:sp fLocksText="0">
      <xdr:nvSpPr>
        <xdr:cNvPr id="92" name="Text Box 1"/>
        <xdr:cNvSpPr txBox="1">
          <a:spLocks noChangeArrowheads="1"/>
        </xdr:cNvSpPr>
      </xdr:nvSpPr>
      <xdr:spPr>
        <a:xfrm>
          <a:off x="3638550" y="38071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187</xdr:row>
      <xdr:rowOff>0</xdr:rowOff>
    </xdr:from>
    <xdr:ext cx="95250" cy="228600"/>
    <xdr:sp fLocksText="0">
      <xdr:nvSpPr>
        <xdr:cNvPr id="93" name="Text Box 1"/>
        <xdr:cNvSpPr txBox="1">
          <a:spLocks noChangeArrowheads="1"/>
        </xdr:cNvSpPr>
      </xdr:nvSpPr>
      <xdr:spPr>
        <a:xfrm>
          <a:off x="3638550" y="3827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0</xdr:rowOff>
    </xdr:from>
    <xdr:ext cx="95250" cy="228600"/>
    <xdr:sp fLocksText="0">
      <xdr:nvSpPr>
        <xdr:cNvPr id="94" name="Text Box 1"/>
        <xdr:cNvSpPr txBox="1">
          <a:spLocks noChangeArrowheads="1"/>
        </xdr:cNvSpPr>
      </xdr:nvSpPr>
      <xdr:spPr>
        <a:xfrm>
          <a:off x="3638550" y="3847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189</xdr:row>
      <xdr:rowOff>0</xdr:rowOff>
    </xdr:from>
    <xdr:ext cx="95250" cy="228600"/>
    <xdr:sp fLocksText="0">
      <xdr:nvSpPr>
        <xdr:cNvPr id="95" name="Text Box 1"/>
        <xdr:cNvSpPr txBox="1">
          <a:spLocks noChangeArrowheads="1"/>
        </xdr:cNvSpPr>
      </xdr:nvSpPr>
      <xdr:spPr>
        <a:xfrm>
          <a:off x="3638550" y="3867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95250" cy="228600"/>
    <xdr:sp fLocksText="0">
      <xdr:nvSpPr>
        <xdr:cNvPr id="96" name="Text Box 1"/>
        <xdr:cNvSpPr txBox="1">
          <a:spLocks noChangeArrowheads="1"/>
        </xdr:cNvSpPr>
      </xdr:nvSpPr>
      <xdr:spPr>
        <a:xfrm>
          <a:off x="3638550" y="3887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191</xdr:row>
      <xdr:rowOff>0</xdr:rowOff>
    </xdr:from>
    <xdr:ext cx="95250" cy="228600"/>
    <xdr:sp fLocksText="0">
      <xdr:nvSpPr>
        <xdr:cNvPr id="97" name="Text Box 1"/>
        <xdr:cNvSpPr txBox="1">
          <a:spLocks noChangeArrowheads="1"/>
        </xdr:cNvSpPr>
      </xdr:nvSpPr>
      <xdr:spPr>
        <a:xfrm>
          <a:off x="3638550" y="39071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192</xdr:row>
      <xdr:rowOff>0</xdr:rowOff>
    </xdr:from>
    <xdr:ext cx="95250" cy="228600"/>
    <xdr:sp fLocksText="0">
      <xdr:nvSpPr>
        <xdr:cNvPr id="98" name="Text Box 1"/>
        <xdr:cNvSpPr txBox="1">
          <a:spLocks noChangeArrowheads="1"/>
        </xdr:cNvSpPr>
      </xdr:nvSpPr>
      <xdr:spPr>
        <a:xfrm>
          <a:off x="3638550" y="392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95250" cy="228600"/>
    <xdr:sp fLocksText="0">
      <xdr:nvSpPr>
        <xdr:cNvPr id="99" name="Text Box 1"/>
        <xdr:cNvSpPr txBox="1">
          <a:spLocks noChangeArrowheads="1"/>
        </xdr:cNvSpPr>
      </xdr:nvSpPr>
      <xdr:spPr>
        <a:xfrm>
          <a:off x="3638550" y="3947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95250" cy="228600"/>
    <xdr:sp fLocksText="0">
      <xdr:nvSpPr>
        <xdr:cNvPr id="100" name="Text Box 1"/>
        <xdr:cNvSpPr txBox="1">
          <a:spLocks noChangeArrowheads="1"/>
        </xdr:cNvSpPr>
      </xdr:nvSpPr>
      <xdr:spPr>
        <a:xfrm>
          <a:off x="3638550" y="396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195</xdr:row>
      <xdr:rowOff>0</xdr:rowOff>
    </xdr:from>
    <xdr:ext cx="95250" cy="228600"/>
    <xdr:sp fLocksText="0">
      <xdr:nvSpPr>
        <xdr:cNvPr id="101" name="Text Box 1"/>
        <xdr:cNvSpPr txBox="1">
          <a:spLocks noChangeArrowheads="1"/>
        </xdr:cNvSpPr>
      </xdr:nvSpPr>
      <xdr:spPr>
        <a:xfrm>
          <a:off x="3638550" y="3987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196</xdr:row>
      <xdr:rowOff>0</xdr:rowOff>
    </xdr:from>
    <xdr:ext cx="95250" cy="228600"/>
    <xdr:sp fLocksText="0">
      <xdr:nvSpPr>
        <xdr:cNvPr id="102" name="Text Box 1"/>
        <xdr:cNvSpPr txBox="1">
          <a:spLocks noChangeArrowheads="1"/>
        </xdr:cNvSpPr>
      </xdr:nvSpPr>
      <xdr:spPr>
        <a:xfrm>
          <a:off x="3638550" y="40071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95250" cy="228600"/>
    <xdr:sp fLocksText="0">
      <xdr:nvSpPr>
        <xdr:cNvPr id="103" name="Text Box 1"/>
        <xdr:cNvSpPr txBox="1">
          <a:spLocks noChangeArrowheads="1"/>
        </xdr:cNvSpPr>
      </xdr:nvSpPr>
      <xdr:spPr>
        <a:xfrm>
          <a:off x="3638550" y="402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198</xdr:row>
      <xdr:rowOff>0</xdr:rowOff>
    </xdr:from>
    <xdr:ext cx="9525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3638550" y="4047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199</xdr:row>
      <xdr:rowOff>0</xdr:rowOff>
    </xdr:from>
    <xdr:ext cx="95250" cy="228600"/>
    <xdr:sp fLocksText="0">
      <xdr:nvSpPr>
        <xdr:cNvPr id="105" name="Text Box 1"/>
        <xdr:cNvSpPr txBox="1">
          <a:spLocks noChangeArrowheads="1"/>
        </xdr:cNvSpPr>
      </xdr:nvSpPr>
      <xdr:spPr>
        <a:xfrm>
          <a:off x="3638550" y="40671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200</xdr:row>
      <xdr:rowOff>0</xdr:rowOff>
    </xdr:from>
    <xdr:ext cx="95250" cy="228600"/>
    <xdr:sp fLocksText="0">
      <xdr:nvSpPr>
        <xdr:cNvPr id="106" name="Text Box 1"/>
        <xdr:cNvSpPr txBox="1">
          <a:spLocks noChangeArrowheads="1"/>
        </xdr:cNvSpPr>
      </xdr:nvSpPr>
      <xdr:spPr>
        <a:xfrm>
          <a:off x="3638550" y="408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201</xdr:row>
      <xdr:rowOff>0</xdr:rowOff>
    </xdr:from>
    <xdr:ext cx="95250" cy="228600"/>
    <xdr:sp fLocksText="0">
      <xdr:nvSpPr>
        <xdr:cNvPr id="107" name="Text Box 1"/>
        <xdr:cNvSpPr txBox="1">
          <a:spLocks noChangeArrowheads="1"/>
        </xdr:cNvSpPr>
      </xdr:nvSpPr>
      <xdr:spPr>
        <a:xfrm>
          <a:off x="3638550" y="4107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202</xdr:row>
      <xdr:rowOff>0</xdr:rowOff>
    </xdr:from>
    <xdr:ext cx="95250" cy="228600"/>
    <xdr:sp fLocksText="0">
      <xdr:nvSpPr>
        <xdr:cNvPr id="108" name="Text Box 1"/>
        <xdr:cNvSpPr txBox="1">
          <a:spLocks noChangeArrowheads="1"/>
        </xdr:cNvSpPr>
      </xdr:nvSpPr>
      <xdr:spPr>
        <a:xfrm>
          <a:off x="3638550" y="4127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203</xdr:row>
      <xdr:rowOff>0</xdr:rowOff>
    </xdr:from>
    <xdr:ext cx="95250" cy="228600"/>
    <xdr:sp fLocksText="0">
      <xdr:nvSpPr>
        <xdr:cNvPr id="109" name="Text Box 1"/>
        <xdr:cNvSpPr txBox="1">
          <a:spLocks noChangeArrowheads="1"/>
        </xdr:cNvSpPr>
      </xdr:nvSpPr>
      <xdr:spPr>
        <a:xfrm>
          <a:off x="3638550" y="4147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204</xdr:row>
      <xdr:rowOff>0</xdr:rowOff>
    </xdr:from>
    <xdr:ext cx="95250" cy="228600"/>
    <xdr:sp fLocksText="0">
      <xdr:nvSpPr>
        <xdr:cNvPr id="110" name="Text Box 1"/>
        <xdr:cNvSpPr txBox="1">
          <a:spLocks noChangeArrowheads="1"/>
        </xdr:cNvSpPr>
      </xdr:nvSpPr>
      <xdr:spPr>
        <a:xfrm>
          <a:off x="3638550" y="4167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205</xdr:row>
      <xdr:rowOff>0</xdr:rowOff>
    </xdr:from>
    <xdr:ext cx="95250" cy="228600"/>
    <xdr:sp fLocksText="0">
      <xdr:nvSpPr>
        <xdr:cNvPr id="111" name="Text Box 1"/>
        <xdr:cNvSpPr txBox="1">
          <a:spLocks noChangeArrowheads="1"/>
        </xdr:cNvSpPr>
      </xdr:nvSpPr>
      <xdr:spPr>
        <a:xfrm>
          <a:off x="3638550" y="4187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206</xdr:row>
      <xdr:rowOff>0</xdr:rowOff>
    </xdr:from>
    <xdr:ext cx="95250" cy="228600"/>
    <xdr:sp fLocksText="0">
      <xdr:nvSpPr>
        <xdr:cNvPr id="112" name="Text Box 1"/>
        <xdr:cNvSpPr txBox="1">
          <a:spLocks noChangeArrowheads="1"/>
        </xdr:cNvSpPr>
      </xdr:nvSpPr>
      <xdr:spPr>
        <a:xfrm>
          <a:off x="3638550" y="4207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95250" cy="228600"/>
    <xdr:sp fLocksText="0">
      <xdr:nvSpPr>
        <xdr:cNvPr id="113" name="Text Box 1"/>
        <xdr:cNvSpPr txBox="1">
          <a:spLocks noChangeArrowheads="1"/>
        </xdr:cNvSpPr>
      </xdr:nvSpPr>
      <xdr:spPr>
        <a:xfrm>
          <a:off x="3638550" y="42271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208</xdr:row>
      <xdr:rowOff>0</xdr:rowOff>
    </xdr:from>
    <xdr:ext cx="95250" cy="228600"/>
    <xdr:sp fLocksText="0">
      <xdr:nvSpPr>
        <xdr:cNvPr id="114" name="Text Box 1"/>
        <xdr:cNvSpPr txBox="1">
          <a:spLocks noChangeArrowheads="1"/>
        </xdr:cNvSpPr>
      </xdr:nvSpPr>
      <xdr:spPr>
        <a:xfrm>
          <a:off x="3638550" y="4247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209</xdr:row>
      <xdr:rowOff>0</xdr:rowOff>
    </xdr:from>
    <xdr:ext cx="95250" cy="228600"/>
    <xdr:sp fLocksText="0">
      <xdr:nvSpPr>
        <xdr:cNvPr id="115" name="Text Box 1"/>
        <xdr:cNvSpPr txBox="1">
          <a:spLocks noChangeArrowheads="1"/>
        </xdr:cNvSpPr>
      </xdr:nvSpPr>
      <xdr:spPr>
        <a:xfrm>
          <a:off x="3638550" y="42672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95250" cy="228600"/>
    <xdr:sp fLocksText="0">
      <xdr:nvSpPr>
        <xdr:cNvPr id="116" name="Text Box 1"/>
        <xdr:cNvSpPr txBox="1">
          <a:spLocks noChangeArrowheads="1"/>
        </xdr:cNvSpPr>
      </xdr:nvSpPr>
      <xdr:spPr>
        <a:xfrm>
          <a:off x="3638550" y="4287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211</xdr:row>
      <xdr:rowOff>0</xdr:rowOff>
    </xdr:from>
    <xdr:ext cx="95250" cy="228600"/>
    <xdr:sp fLocksText="0">
      <xdr:nvSpPr>
        <xdr:cNvPr id="117" name="Text Box 1"/>
        <xdr:cNvSpPr txBox="1">
          <a:spLocks noChangeArrowheads="1"/>
        </xdr:cNvSpPr>
      </xdr:nvSpPr>
      <xdr:spPr>
        <a:xfrm>
          <a:off x="3638550" y="43072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212</xdr:row>
      <xdr:rowOff>0</xdr:rowOff>
    </xdr:from>
    <xdr:ext cx="95250" cy="228600"/>
    <xdr:sp fLocksText="0">
      <xdr:nvSpPr>
        <xdr:cNvPr id="118" name="Text Box 1"/>
        <xdr:cNvSpPr txBox="1">
          <a:spLocks noChangeArrowheads="1"/>
        </xdr:cNvSpPr>
      </xdr:nvSpPr>
      <xdr:spPr>
        <a:xfrm>
          <a:off x="3638550" y="4327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213</xdr:row>
      <xdr:rowOff>0</xdr:rowOff>
    </xdr:from>
    <xdr:ext cx="95250" cy="228600"/>
    <xdr:sp fLocksText="0">
      <xdr:nvSpPr>
        <xdr:cNvPr id="119" name="Text Box 1"/>
        <xdr:cNvSpPr txBox="1">
          <a:spLocks noChangeArrowheads="1"/>
        </xdr:cNvSpPr>
      </xdr:nvSpPr>
      <xdr:spPr>
        <a:xfrm>
          <a:off x="3638550" y="43472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5250" cy="228600"/>
    <xdr:sp fLocksText="0">
      <xdr:nvSpPr>
        <xdr:cNvPr id="120" name="Text Box 1"/>
        <xdr:cNvSpPr txBox="1">
          <a:spLocks noChangeArrowheads="1"/>
        </xdr:cNvSpPr>
      </xdr:nvSpPr>
      <xdr:spPr>
        <a:xfrm>
          <a:off x="3638550" y="436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215</xdr:row>
      <xdr:rowOff>0</xdr:rowOff>
    </xdr:from>
    <xdr:ext cx="95250" cy="228600"/>
    <xdr:sp fLocksText="0">
      <xdr:nvSpPr>
        <xdr:cNvPr id="121" name="Text Box 1"/>
        <xdr:cNvSpPr txBox="1">
          <a:spLocks noChangeArrowheads="1"/>
        </xdr:cNvSpPr>
      </xdr:nvSpPr>
      <xdr:spPr>
        <a:xfrm>
          <a:off x="3638550" y="43872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216</xdr:row>
      <xdr:rowOff>0</xdr:rowOff>
    </xdr:from>
    <xdr:ext cx="95250" cy="228600"/>
    <xdr:sp fLocksText="0">
      <xdr:nvSpPr>
        <xdr:cNvPr id="122" name="Text Box 1"/>
        <xdr:cNvSpPr txBox="1">
          <a:spLocks noChangeArrowheads="1"/>
        </xdr:cNvSpPr>
      </xdr:nvSpPr>
      <xdr:spPr>
        <a:xfrm>
          <a:off x="3638550" y="44072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217</xdr:row>
      <xdr:rowOff>0</xdr:rowOff>
    </xdr:from>
    <xdr:ext cx="95250" cy="228600"/>
    <xdr:sp fLocksText="0">
      <xdr:nvSpPr>
        <xdr:cNvPr id="123" name="Text Box 1"/>
        <xdr:cNvSpPr txBox="1">
          <a:spLocks noChangeArrowheads="1"/>
        </xdr:cNvSpPr>
      </xdr:nvSpPr>
      <xdr:spPr>
        <a:xfrm>
          <a:off x="3638550" y="4427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218</xdr:row>
      <xdr:rowOff>0</xdr:rowOff>
    </xdr:from>
    <xdr:ext cx="95250" cy="228600"/>
    <xdr:sp fLocksText="0">
      <xdr:nvSpPr>
        <xdr:cNvPr id="124" name="Text Box 1"/>
        <xdr:cNvSpPr txBox="1">
          <a:spLocks noChangeArrowheads="1"/>
        </xdr:cNvSpPr>
      </xdr:nvSpPr>
      <xdr:spPr>
        <a:xfrm>
          <a:off x="3638550" y="4447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95250" cy="228600"/>
    <xdr:sp fLocksText="0">
      <xdr:nvSpPr>
        <xdr:cNvPr id="125" name="Text Box 1"/>
        <xdr:cNvSpPr txBox="1">
          <a:spLocks noChangeArrowheads="1"/>
        </xdr:cNvSpPr>
      </xdr:nvSpPr>
      <xdr:spPr>
        <a:xfrm>
          <a:off x="3638550" y="4467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95250" cy="228600"/>
    <xdr:sp fLocksText="0">
      <xdr:nvSpPr>
        <xdr:cNvPr id="126" name="Text Box 1"/>
        <xdr:cNvSpPr txBox="1">
          <a:spLocks noChangeArrowheads="1"/>
        </xdr:cNvSpPr>
      </xdr:nvSpPr>
      <xdr:spPr>
        <a:xfrm>
          <a:off x="3638550" y="4487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28600"/>
    <xdr:sp fLocksText="0">
      <xdr:nvSpPr>
        <xdr:cNvPr id="127" name="Text Box 1"/>
        <xdr:cNvSpPr txBox="1">
          <a:spLocks noChangeArrowheads="1"/>
        </xdr:cNvSpPr>
      </xdr:nvSpPr>
      <xdr:spPr>
        <a:xfrm>
          <a:off x="3638550" y="4507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95250" cy="228600"/>
    <xdr:sp fLocksText="0">
      <xdr:nvSpPr>
        <xdr:cNvPr id="128" name="Text Box 1"/>
        <xdr:cNvSpPr txBox="1">
          <a:spLocks noChangeArrowheads="1"/>
        </xdr:cNvSpPr>
      </xdr:nvSpPr>
      <xdr:spPr>
        <a:xfrm>
          <a:off x="3638550" y="4527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95250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3638550" y="45472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224</xdr:row>
      <xdr:rowOff>0</xdr:rowOff>
    </xdr:from>
    <xdr:ext cx="95250" cy="228600"/>
    <xdr:sp fLocksText="0">
      <xdr:nvSpPr>
        <xdr:cNvPr id="130" name="Text Box 1"/>
        <xdr:cNvSpPr txBox="1">
          <a:spLocks noChangeArrowheads="1"/>
        </xdr:cNvSpPr>
      </xdr:nvSpPr>
      <xdr:spPr>
        <a:xfrm>
          <a:off x="3638550" y="4567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225</xdr:row>
      <xdr:rowOff>0</xdr:rowOff>
    </xdr:from>
    <xdr:ext cx="95250" cy="228600"/>
    <xdr:sp fLocksText="0">
      <xdr:nvSpPr>
        <xdr:cNvPr id="131" name="Text Box 1"/>
        <xdr:cNvSpPr txBox="1">
          <a:spLocks noChangeArrowheads="1"/>
        </xdr:cNvSpPr>
      </xdr:nvSpPr>
      <xdr:spPr>
        <a:xfrm>
          <a:off x="3638550" y="4587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226</xdr:row>
      <xdr:rowOff>0</xdr:rowOff>
    </xdr:from>
    <xdr:ext cx="95250" cy="228600"/>
    <xdr:sp fLocksText="0">
      <xdr:nvSpPr>
        <xdr:cNvPr id="132" name="Text Box 1"/>
        <xdr:cNvSpPr txBox="1">
          <a:spLocks noChangeArrowheads="1"/>
        </xdr:cNvSpPr>
      </xdr:nvSpPr>
      <xdr:spPr>
        <a:xfrm>
          <a:off x="3638550" y="46072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95250" cy="228600"/>
    <xdr:sp fLocksText="0">
      <xdr:nvSpPr>
        <xdr:cNvPr id="133" name="Text Box 1"/>
        <xdr:cNvSpPr txBox="1">
          <a:spLocks noChangeArrowheads="1"/>
        </xdr:cNvSpPr>
      </xdr:nvSpPr>
      <xdr:spPr>
        <a:xfrm>
          <a:off x="3638550" y="4627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228</xdr:row>
      <xdr:rowOff>0</xdr:rowOff>
    </xdr:from>
    <xdr:ext cx="95250" cy="228600"/>
    <xdr:sp fLocksText="0">
      <xdr:nvSpPr>
        <xdr:cNvPr id="134" name="Text Box 1"/>
        <xdr:cNvSpPr txBox="1">
          <a:spLocks noChangeArrowheads="1"/>
        </xdr:cNvSpPr>
      </xdr:nvSpPr>
      <xdr:spPr>
        <a:xfrm>
          <a:off x="3638550" y="4647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229</xdr:row>
      <xdr:rowOff>0</xdr:rowOff>
    </xdr:from>
    <xdr:ext cx="95250" cy="228600"/>
    <xdr:sp fLocksText="0">
      <xdr:nvSpPr>
        <xdr:cNvPr id="135" name="Text Box 1"/>
        <xdr:cNvSpPr txBox="1">
          <a:spLocks noChangeArrowheads="1"/>
        </xdr:cNvSpPr>
      </xdr:nvSpPr>
      <xdr:spPr>
        <a:xfrm>
          <a:off x="3638550" y="4667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95250" cy="228600"/>
    <xdr:sp fLocksText="0">
      <xdr:nvSpPr>
        <xdr:cNvPr id="136" name="Text Box 1"/>
        <xdr:cNvSpPr txBox="1">
          <a:spLocks noChangeArrowheads="1"/>
        </xdr:cNvSpPr>
      </xdr:nvSpPr>
      <xdr:spPr>
        <a:xfrm>
          <a:off x="3638550" y="46872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95250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3638550" y="4707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138" name="Line 10"/>
        <xdr:cNvSpPr>
          <a:spLocks/>
        </xdr:cNvSpPr>
      </xdr:nvSpPr>
      <xdr:spPr>
        <a:xfrm>
          <a:off x="866775" y="657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39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0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1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2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3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0" cy="209550"/>
    <xdr:sp>
      <xdr:nvSpPr>
        <xdr:cNvPr id="144" name="Text Box 1"/>
        <xdr:cNvSpPr txBox="1">
          <a:spLocks noChangeArrowheads="1"/>
        </xdr:cNvSpPr>
      </xdr:nvSpPr>
      <xdr:spPr>
        <a:xfrm>
          <a:off x="45434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5250" cy="209550"/>
    <xdr:sp>
      <xdr:nvSpPr>
        <xdr:cNvPr id="145" name="Text Box 1"/>
        <xdr:cNvSpPr txBox="1">
          <a:spLocks noChangeArrowheads="1"/>
        </xdr:cNvSpPr>
      </xdr:nvSpPr>
      <xdr:spPr>
        <a:xfrm>
          <a:off x="41624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6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7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8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49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95250" cy="209550"/>
    <xdr:sp>
      <xdr:nvSpPr>
        <xdr:cNvPr id="150" name="Text Box 1"/>
        <xdr:cNvSpPr txBox="1">
          <a:spLocks noChangeArrowheads="1"/>
        </xdr:cNvSpPr>
      </xdr:nvSpPr>
      <xdr:spPr>
        <a:xfrm>
          <a:off x="78200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95250" cy="895350"/>
    <xdr:sp>
      <xdr:nvSpPr>
        <xdr:cNvPr id="151" name="Text Box 1"/>
        <xdr:cNvSpPr txBox="1">
          <a:spLocks noChangeArrowheads="1"/>
        </xdr:cNvSpPr>
      </xdr:nvSpPr>
      <xdr:spPr>
        <a:xfrm>
          <a:off x="7210425" y="657225"/>
          <a:ext cx="952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95250" cy="895350"/>
    <xdr:sp>
      <xdr:nvSpPr>
        <xdr:cNvPr id="152" name="Text Box 1"/>
        <xdr:cNvSpPr txBox="1">
          <a:spLocks noChangeArrowheads="1"/>
        </xdr:cNvSpPr>
      </xdr:nvSpPr>
      <xdr:spPr>
        <a:xfrm>
          <a:off x="7210425" y="657225"/>
          <a:ext cx="952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95250" cy="895350"/>
    <xdr:sp>
      <xdr:nvSpPr>
        <xdr:cNvPr id="153" name="Text Box 1"/>
        <xdr:cNvSpPr txBox="1">
          <a:spLocks noChangeArrowheads="1"/>
        </xdr:cNvSpPr>
      </xdr:nvSpPr>
      <xdr:spPr>
        <a:xfrm>
          <a:off x="7210425" y="657225"/>
          <a:ext cx="952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95250" cy="895350"/>
    <xdr:sp>
      <xdr:nvSpPr>
        <xdr:cNvPr id="154" name="Text Box 1"/>
        <xdr:cNvSpPr txBox="1">
          <a:spLocks noChangeArrowheads="1"/>
        </xdr:cNvSpPr>
      </xdr:nvSpPr>
      <xdr:spPr>
        <a:xfrm>
          <a:off x="7210425" y="657225"/>
          <a:ext cx="952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95250" cy="895350"/>
    <xdr:sp>
      <xdr:nvSpPr>
        <xdr:cNvPr id="155" name="Text Box 1"/>
        <xdr:cNvSpPr txBox="1">
          <a:spLocks noChangeArrowheads="1"/>
        </xdr:cNvSpPr>
      </xdr:nvSpPr>
      <xdr:spPr>
        <a:xfrm>
          <a:off x="7210425" y="657225"/>
          <a:ext cx="952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3</xdr:row>
      <xdr:rowOff>0</xdr:rowOff>
    </xdr:from>
    <xdr:to>
      <xdr:col>2</xdr:col>
      <xdr:colOff>952500</xdr:colOff>
      <xdr:row>3</xdr:row>
      <xdr:rowOff>0</xdr:rowOff>
    </xdr:to>
    <xdr:sp>
      <xdr:nvSpPr>
        <xdr:cNvPr id="156" name="Line 10"/>
        <xdr:cNvSpPr>
          <a:spLocks/>
        </xdr:cNvSpPr>
      </xdr:nvSpPr>
      <xdr:spPr>
        <a:xfrm>
          <a:off x="866775" y="657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232</xdr:row>
      <xdr:rowOff>0</xdr:rowOff>
    </xdr:from>
    <xdr:ext cx="95250" cy="228600"/>
    <xdr:sp>
      <xdr:nvSpPr>
        <xdr:cNvPr id="157" name="Text Box 1"/>
        <xdr:cNvSpPr txBox="1">
          <a:spLocks noChangeArrowheads="1"/>
        </xdr:cNvSpPr>
      </xdr:nvSpPr>
      <xdr:spPr>
        <a:xfrm>
          <a:off x="5991225" y="4727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232</xdr:row>
      <xdr:rowOff>0</xdr:rowOff>
    </xdr:from>
    <xdr:ext cx="95250" cy="228600"/>
    <xdr:sp>
      <xdr:nvSpPr>
        <xdr:cNvPr id="158" name="Text Box 1"/>
        <xdr:cNvSpPr txBox="1">
          <a:spLocks noChangeArrowheads="1"/>
        </xdr:cNvSpPr>
      </xdr:nvSpPr>
      <xdr:spPr>
        <a:xfrm>
          <a:off x="5991225" y="4727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159" name="Text Box 1"/>
        <xdr:cNvSpPr txBox="1">
          <a:spLocks noChangeArrowheads="1"/>
        </xdr:cNvSpPr>
      </xdr:nvSpPr>
      <xdr:spPr>
        <a:xfrm>
          <a:off x="5143500" y="4707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160" name="Text Box 1"/>
        <xdr:cNvSpPr txBox="1">
          <a:spLocks noChangeArrowheads="1"/>
        </xdr:cNvSpPr>
      </xdr:nvSpPr>
      <xdr:spPr>
        <a:xfrm>
          <a:off x="5143500" y="4707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161" name="Text Box 1"/>
        <xdr:cNvSpPr txBox="1">
          <a:spLocks noChangeArrowheads="1"/>
        </xdr:cNvSpPr>
      </xdr:nvSpPr>
      <xdr:spPr>
        <a:xfrm>
          <a:off x="5143500" y="4707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162" name="Text Box 1"/>
        <xdr:cNvSpPr txBox="1">
          <a:spLocks noChangeArrowheads="1"/>
        </xdr:cNvSpPr>
      </xdr:nvSpPr>
      <xdr:spPr>
        <a:xfrm>
          <a:off x="5143500" y="4707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231</xdr:row>
      <xdr:rowOff>0</xdr:rowOff>
    </xdr:from>
    <xdr:ext cx="95250" cy="228600"/>
    <xdr:sp>
      <xdr:nvSpPr>
        <xdr:cNvPr id="163" name="Text Box 1"/>
        <xdr:cNvSpPr txBox="1">
          <a:spLocks noChangeArrowheads="1"/>
        </xdr:cNvSpPr>
      </xdr:nvSpPr>
      <xdr:spPr>
        <a:xfrm>
          <a:off x="5143500" y="4707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workbookViewId="0" topLeftCell="A43">
      <selection activeCell="M55" sqref="M55"/>
    </sheetView>
  </sheetViews>
  <sheetFormatPr defaultColWidth="9.140625" defaultRowHeight="15" customHeight="1"/>
  <cols>
    <col min="1" max="2" width="5.140625" style="1" customWidth="1"/>
    <col min="3" max="3" width="15.7109375" style="1" customWidth="1"/>
    <col min="4" max="4" width="8.140625" style="1" customWidth="1"/>
    <col min="5" max="5" width="10.421875" style="108" customWidth="1"/>
    <col min="6" max="6" width="9.421875" style="245" customWidth="1"/>
    <col min="7" max="8" width="4.28125" style="1" customWidth="1"/>
    <col min="9" max="9" width="8.28125" style="1" customWidth="1"/>
    <col min="10" max="10" width="5.140625" style="1" customWidth="1"/>
    <col min="11" max="11" width="8.421875" style="1" customWidth="1"/>
    <col min="12" max="12" width="9.8515625" style="67" customWidth="1"/>
    <col min="13" max="27" width="9.140625" style="154" customWidth="1"/>
    <col min="28" max="16384" width="9.140625" style="67" customWidth="1"/>
  </cols>
  <sheetData>
    <row r="1" spans="1:27" s="78" customFormat="1" ht="15" customHeight="1">
      <c r="A1" s="296" t="s">
        <v>276</v>
      </c>
      <c r="B1" s="297"/>
      <c r="C1" s="297"/>
      <c r="D1" s="297"/>
      <c r="E1" s="294" t="s">
        <v>277</v>
      </c>
      <c r="F1" s="294"/>
      <c r="G1" s="294"/>
      <c r="H1" s="294"/>
      <c r="I1" s="294"/>
      <c r="J1" s="294"/>
      <c r="K1" s="294"/>
      <c r="L1" s="294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s="1" customFormat="1" ht="15" customHeight="1">
      <c r="A2" s="294" t="s">
        <v>278</v>
      </c>
      <c r="B2" s="298"/>
      <c r="C2" s="298"/>
      <c r="D2" s="298"/>
      <c r="E2" s="289" t="s">
        <v>279</v>
      </c>
      <c r="F2" s="289"/>
      <c r="G2" s="289"/>
      <c r="H2" s="289"/>
      <c r="I2" s="289"/>
      <c r="J2" s="289"/>
      <c r="K2" s="289"/>
      <c r="L2" s="289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1" customFormat="1" ht="15" customHeight="1">
      <c r="A3" s="292" t="s">
        <v>280</v>
      </c>
      <c r="B3" s="293"/>
      <c r="C3" s="293"/>
      <c r="D3" s="293"/>
      <c r="E3" s="127"/>
      <c r="F3" s="227"/>
      <c r="L3" s="64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27" s="1" customFormat="1" ht="74.25" customHeight="1">
      <c r="A4" s="295" t="s">
        <v>526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1:27" s="1" customFormat="1" ht="18" customHeight="1">
      <c r="A5" s="79"/>
      <c r="B5" s="66"/>
      <c r="C5" s="66"/>
      <c r="D5" s="66"/>
      <c r="E5" s="128"/>
      <c r="F5" s="228"/>
      <c r="G5" s="66"/>
      <c r="H5" s="66"/>
      <c r="I5" s="66"/>
      <c r="J5" s="66"/>
      <c r="K5" s="66"/>
      <c r="L5" s="66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</row>
    <row r="6" spans="1:27" s="99" customFormat="1" ht="39" customHeight="1">
      <c r="A6" s="95" t="s">
        <v>281</v>
      </c>
      <c r="B6" s="93" t="s">
        <v>287</v>
      </c>
      <c r="C6" s="94" t="s">
        <v>282</v>
      </c>
      <c r="D6" s="96" t="s">
        <v>283</v>
      </c>
      <c r="E6" s="97" t="s">
        <v>491</v>
      </c>
      <c r="F6" s="97" t="s">
        <v>284</v>
      </c>
      <c r="G6" s="97" t="s">
        <v>285</v>
      </c>
      <c r="H6" s="97" t="s">
        <v>291</v>
      </c>
      <c r="I6" s="97" t="s">
        <v>516</v>
      </c>
      <c r="J6" s="97" t="s">
        <v>514</v>
      </c>
      <c r="K6" s="97" t="s">
        <v>517</v>
      </c>
      <c r="L6" s="98" t="s">
        <v>286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</row>
    <row r="7" spans="1:12" ht="15.75" customHeight="1">
      <c r="A7" s="68">
        <v>1</v>
      </c>
      <c r="B7" s="69">
        <v>1</v>
      </c>
      <c r="C7" s="25" t="s">
        <v>22</v>
      </c>
      <c r="D7" s="26" t="s">
        <v>0</v>
      </c>
      <c r="E7" s="186" t="s">
        <v>322</v>
      </c>
      <c r="F7" s="229" t="s">
        <v>81</v>
      </c>
      <c r="G7" s="88">
        <v>75</v>
      </c>
      <c r="H7" s="88">
        <v>75</v>
      </c>
      <c r="I7" s="146" t="str">
        <f aca="true" t="shared" si="0" ref="I7:I70">IF(H7&lt;30,"Kém",IF(H7&lt;=49,"Yếu",IF(H7&lt;=59,"TB",IF(H7&lt;=69,"TBK",IF(H7&lt;=79,"Khá",IF(H7&lt;=89,"Tốt","Xuất sắc"))))))</f>
        <v>Khá</v>
      </c>
      <c r="J7" s="85">
        <f>(G7+H7)/2</f>
        <v>75</v>
      </c>
      <c r="K7" s="146" t="str">
        <f aca="true" t="shared" si="1" ref="K7:K53">IF(J7&lt;30,"Kém",IF(J7&lt;=49,"Yếu",IF(J7&lt;=59,"TB",IF(J7&lt;=69,"TBK",IF(J7&lt;=79,"Khá",IF(J7&lt;=89,"Tốt","Xuất sắc"))))))</f>
        <v>Khá</v>
      </c>
      <c r="L7" s="149"/>
    </row>
    <row r="8" spans="1:12" ht="15.75" customHeight="1">
      <c r="A8" s="70">
        <v>2</v>
      </c>
      <c r="B8" s="71">
        <v>2</v>
      </c>
      <c r="C8" s="4" t="s">
        <v>23</v>
      </c>
      <c r="D8" s="3" t="s">
        <v>0</v>
      </c>
      <c r="E8" s="135" t="s">
        <v>323</v>
      </c>
      <c r="F8" s="230" t="s">
        <v>81</v>
      </c>
      <c r="G8" s="90">
        <v>75</v>
      </c>
      <c r="H8" s="173">
        <v>70</v>
      </c>
      <c r="I8" s="147" t="str">
        <f t="shared" si="0"/>
        <v>Khá</v>
      </c>
      <c r="J8" s="86">
        <f aca="true" t="shared" si="2" ref="J8:J53">(G8+H8)/2</f>
        <v>72.5</v>
      </c>
      <c r="K8" s="147" t="str">
        <f t="shared" si="1"/>
        <v>Khá</v>
      </c>
      <c r="L8" s="148"/>
    </row>
    <row r="9" spans="1:12" ht="15.75" customHeight="1">
      <c r="A9" s="70">
        <v>3</v>
      </c>
      <c r="B9" s="71">
        <v>3</v>
      </c>
      <c r="C9" s="8" t="s">
        <v>25</v>
      </c>
      <c r="D9" s="9" t="s">
        <v>26</v>
      </c>
      <c r="E9" s="192" t="s">
        <v>326</v>
      </c>
      <c r="F9" s="230" t="s">
        <v>81</v>
      </c>
      <c r="G9" s="89">
        <v>82</v>
      </c>
      <c r="H9" s="89">
        <v>80</v>
      </c>
      <c r="I9" s="147" t="str">
        <f t="shared" si="0"/>
        <v>Tốt</v>
      </c>
      <c r="J9" s="86">
        <f t="shared" si="2"/>
        <v>81</v>
      </c>
      <c r="K9" s="147" t="str">
        <f t="shared" si="1"/>
        <v>Tốt</v>
      </c>
      <c r="L9" s="148"/>
    </row>
    <row r="10" spans="1:12" ht="15.75" customHeight="1">
      <c r="A10" s="70">
        <v>4</v>
      </c>
      <c r="B10" s="71">
        <v>4</v>
      </c>
      <c r="C10" s="4" t="s">
        <v>5</v>
      </c>
      <c r="D10" s="10" t="s">
        <v>27</v>
      </c>
      <c r="E10" s="140" t="s">
        <v>496</v>
      </c>
      <c r="F10" s="230" t="s">
        <v>81</v>
      </c>
      <c r="G10" s="89">
        <v>62</v>
      </c>
      <c r="H10" s="89">
        <v>70</v>
      </c>
      <c r="I10" s="147" t="str">
        <f t="shared" si="0"/>
        <v>Khá</v>
      </c>
      <c r="J10" s="86">
        <f t="shared" si="2"/>
        <v>66</v>
      </c>
      <c r="K10" s="147" t="str">
        <f t="shared" si="1"/>
        <v>TBK</v>
      </c>
      <c r="L10" s="148"/>
    </row>
    <row r="11" spans="1:12" ht="15.75" customHeight="1">
      <c r="A11" s="70">
        <v>5</v>
      </c>
      <c r="B11" s="71">
        <v>5</v>
      </c>
      <c r="C11" s="2" t="s">
        <v>28</v>
      </c>
      <c r="D11" s="11" t="s">
        <v>29</v>
      </c>
      <c r="E11" s="192" t="s">
        <v>327</v>
      </c>
      <c r="F11" s="230" t="s">
        <v>81</v>
      </c>
      <c r="G11" s="89">
        <v>81</v>
      </c>
      <c r="H11" s="89">
        <v>70</v>
      </c>
      <c r="I11" s="147" t="str">
        <f t="shared" si="0"/>
        <v>Khá</v>
      </c>
      <c r="J11" s="86">
        <f t="shared" si="2"/>
        <v>75.5</v>
      </c>
      <c r="K11" s="147" t="str">
        <f t="shared" si="1"/>
        <v>Khá</v>
      </c>
      <c r="L11" s="148"/>
    </row>
    <row r="12" spans="1:12" ht="15.75" customHeight="1">
      <c r="A12" s="70">
        <v>6</v>
      </c>
      <c r="B12" s="71">
        <v>6</v>
      </c>
      <c r="C12" s="2" t="s">
        <v>30</v>
      </c>
      <c r="D12" s="3" t="s">
        <v>31</v>
      </c>
      <c r="E12" s="135" t="s">
        <v>328</v>
      </c>
      <c r="F12" s="230" t="s">
        <v>81</v>
      </c>
      <c r="G12" s="89">
        <v>78</v>
      </c>
      <c r="H12" s="89">
        <v>70</v>
      </c>
      <c r="I12" s="147" t="str">
        <f t="shared" si="0"/>
        <v>Khá</v>
      </c>
      <c r="J12" s="86">
        <f t="shared" si="2"/>
        <v>74</v>
      </c>
      <c r="K12" s="147" t="str">
        <f t="shared" si="1"/>
        <v>Khá</v>
      </c>
      <c r="L12" s="148"/>
    </row>
    <row r="13" spans="1:12" ht="15.75" customHeight="1">
      <c r="A13" s="70">
        <v>7</v>
      </c>
      <c r="B13" s="71">
        <v>7</v>
      </c>
      <c r="C13" s="2" t="s">
        <v>33</v>
      </c>
      <c r="D13" s="11" t="s">
        <v>34</v>
      </c>
      <c r="E13" s="135" t="s">
        <v>329</v>
      </c>
      <c r="F13" s="230" t="s">
        <v>81</v>
      </c>
      <c r="G13" s="89">
        <v>80</v>
      </c>
      <c r="H13" s="89">
        <v>80</v>
      </c>
      <c r="I13" s="147" t="str">
        <f t="shared" si="0"/>
        <v>Tốt</v>
      </c>
      <c r="J13" s="86">
        <f t="shared" si="2"/>
        <v>80</v>
      </c>
      <c r="K13" s="147" t="str">
        <f t="shared" si="1"/>
        <v>Tốt</v>
      </c>
      <c r="L13" s="148"/>
    </row>
    <row r="14" spans="1:12" ht="15.75" customHeight="1">
      <c r="A14" s="70">
        <v>8</v>
      </c>
      <c r="B14" s="71">
        <v>8</v>
      </c>
      <c r="C14" s="12" t="s">
        <v>4</v>
      </c>
      <c r="D14" s="13" t="s">
        <v>34</v>
      </c>
      <c r="E14" s="142" t="s">
        <v>497</v>
      </c>
      <c r="F14" s="230" t="s">
        <v>81</v>
      </c>
      <c r="G14" s="89">
        <v>79</v>
      </c>
      <c r="H14" s="89">
        <v>70</v>
      </c>
      <c r="I14" s="147" t="str">
        <f t="shared" si="0"/>
        <v>Khá</v>
      </c>
      <c r="J14" s="86">
        <f t="shared" si="2"/>
        <v>74.5</v>
      </c>
      <c r="K14" s="147" t="str">
        <f t="shared" si="1"/>
        <v>Khá</v>
      </c>
      <c r="L14" s="148"/>
    </row>
    <row r="15" spans="1:12" ht="15.75" customHeight="1">
      <c r="A15" s="70">
        <v>9</v>
      </c>
      <c r="B15" s="71">
        <v>9</v>
      </c>
      <c r="C15" s="2" t="s">
        <v>6</v>
      </c>
      <c r="D15" s="11" t="s">
        <v>35</v>
      </c>
      <c r="E15" s="135" t="s">
        <v>330</v>
      </c>
      <c r="F15" s="230" t="s">
        <v>81</v>
      </c>
      <c r="G15" s="89">
        <v>77</v>
      </c>
      <c r="H15" s="89">
        <v>80</v>
      </c>
      <c r="I15" s="147" t="str">
        <f t="shared" si="0"/>
        <v>Tốt</v>
      </c>
      <c r="J15" s="86">
        <f t="shared" si="2"/>
        <v>78.5</v>
      </c>
      <c r="K15" s="147" t="str">
        <f t="shared" si="1"/>
        <v>Khá</v>
      </c>
      <c r="L15" s="148"/>
    </row>
    <row r="16" spans="1:12" ht="15.75" customHeight="1">
      <c r="A16" s="70">
        <v>10</v>
      </c>
      <c r="B16" s="71">
        <v>10</v>
      </c>
      <c r="C16" s="7" t="s">
        <v>36</v>
      </c>
      <c r="D16" s="3" t="s">
        <v>37</v>
      </c>
      <c r="E16" s="137" t="s">
        <v>292</v>
      </c>
      <c r="F16" s="230" t="s">
        <v>81</v>
      </c>
      <c r="G16" s="89">
        <v>75</v>
      </c>
      <c r="H16" s="89">
        <v>75</v>
      </c>
      <c r="I16" s="147" t="str">
        <f t="shared" si="0"/>
        <v>Khá</v>
      </c>
      <c r="J16" s="86">
        <f t="shared" si="2"/>
        <v>75</v>
      </c>
      <c r="K16" s="147" t="str">
        <f t="shared" si="1"/>
        <v>Khá</v>
      </c>
      <c r="L16" s="148"/>
    </row>
    <row r="17" spans="1:12" ht="15.75" customHeight="1">
      <c r="A17" s="70">
        <v>11</v>
      </c>
      <c r="B17" s="71">
        <v>11</v>
      </c>
      <c r="C17" s="7" t="s">
        <v>9</v>
      </c>
      <c r="D17" s="3" t="s">
        <v>37</v>
      </c>
      <c r="E17" s="136" t="s">
        <v>331</v>
      </c>
      <c r="F17" s="230" t="s">
        <v>81</v>
      </c>
      <c r="G17" s="89">
        <v>64</v>
      </c>
      <c r="H17" s="89">
        <v>75</v>
      </c>
      <c r="I17" s="147" t="str">
        <f t="shared" si="0"/>
        <v>Khá</v>
      </c>
      <c r="J17" s="86">
        <f t="shared" si="2"/>
        <v>69.5</v>
      </c>
      <c r="K17" s="147" t="str">
        <f t="shared" si="1"/>
        <v>Khá</v>
      </c>
      <c r="L17" s="148"/>
    </row>
    <row r="18" spans="1:12" ht="15.75" customHeight="1">
      <c r="A18" s="70">
        <v>12</v>
      </c>
      <c r="B18" s="71">
        <v>12</v>
      </c>
      <c r="C18" s="2" t="s">
        <v>38</v>
      </c>
      <c r="D18" s="11" t="s">
        <v>39</v>
      </c>
      <c r="E18" s="136" t="s">
        <v>332</v>
      </c>
      <c r="F18" s="230" t="s">
        <v>81</v>
      </c>
      <c r="G18" s="89">
        <v>82</v>
      </c>
      <c r="H18" s="89">
        <v>75</v>
      </c>
      <c r="I18" s="147" t="str">
        <f t="shared" si="0"/>
        <v>Khá</v>
      </c>
      <c r="J18" s="86">
        <f t="shared" si="2"/>
        <v>78.5</v>
      </c>
      <c r="K18" s="147" t="str">
        <f t="shared" si="1"/>
        <v>Khá</v>
      </c>
      <c r="L18" s="148"/>
    </row>
    <row r="19" spans="1:12" ht="15.75" customHeight="1">
      <c r="A19" s="70">
        <v>13</v>
      </c>
      <c r="B19" s="71">
        <v>13</v>
      </c>
      <c r="C19" s="223" t="s">
        <v>40</v>
      </c>
      <c r="D19" s="3" t="s">
        <v>10</v>
      </c>
      <c r="E19" s="136" t="s">
        <v>333</v>
      </c>
      <c r="F19" s="230" t="s">
        <v>81</v>
      </c>
      <c r="G19" s="89">
        <v>73</v>
      </c>
      <c r="H19" s="89">
        <v>80</v>
      </c>
      <c r="I19" s="147" t="str">
        <f t="shared" si="0"/>
        <v>Tốt</v>
      </c>
      <c r="J19" s="86">
        <f t="shared" si="2"/>
        <v>76.5</v>
      </c>
      <c r="K19" s="147" t="str">
        <f t="shared" si="1"/>
        <v>Khá</v>
      </c>
      <c r="L19" s="148"/>
    </row>
    <row r="20" spans="1:12" ht="15.75" customHeight="1">
      <c r="A20" s="70">
        <v>14</v>
      </c>
      <c r="B20" s="71">
        <v>14</v>
      </c>
      <c r="C20" s="15" t="s">
        <v>43</v>
      </c>
      <c r="D20" s="3" t="s">
        <v>12</v>
      </c>
      <c r="E20" s="136" t="s">
        <v>334</v>
      </c>
      <c r="F20" s="230" t="s">
        <v>81</v>
      </c>
      <c r="G20" s="89">
        <v>67</v>
      </c>
      <c r="H20" s="89">
        <v>70</v>
      </c>
      <c r="I20" s="147" t="str">
        <f t="shared" si="0"/>
        <v>Khá</v>
      </c>
      <c r="J20" s="86">
        <f t="shared" si="2"/>
        <v>68.5</v>
      </c>
      <c r="K20" s="147" t="str">
        <f t="shared" si="1"/>
        <v>TBK</v>
      </c>
      <c r="L20" s="148"/>
    </row>
    <row r="21" spans="1:12" ht="15.75" customHeight="1">
      <c r="A21" s="70">
        <v>15</v>
      </c>
      <c r="B21" s="71">
        <v>15</v>
      </c>
      <c r="C21" s="16" t="s">
        <v>44</v>
      </c>
      <c r="D21" s="10" t="s">
        <v>13</v>
      </c>
      <c r="E21" s="135" t="s">
        <v>335</v>
      </c>
      <c r="F21" s="230" t="s">
        <v>81</v>
      </c>
      <c r="G21" s="89">
        <v>72</v>
      </c>
      <c r="H21" s="89">
        <v>75</v>
      </c>
      <c r="I21" s="147" t="str">
        <f t="shared" si="0"/>
        <v>Khá</v>
      </c>
      <c r="J21" s="86">
        <f t="shared" si="2"/>
        <v>73.5</v>
      </c>
      <c r="K21" s="147" t="str">
        <f t="shared" si="1"/>
        <v>Khá</v>
      </c>
      <c r="L21" s="148"/>
    </row>
    <row r="22" spans="1:12" ht="15.75" customHeight="1">
      <c r="A22" s="70">
        <v>16</v>
      </c>
      <c r="B22" s="71">
        <v>16</v>
      </c>
      <c r="C22" s="17" t="s">
        <v>45</v>
      </c>
      <c r="D22" s="13" t="s">
        <v>13</v>
      </c>
      <c r="E22" s="142" t="s">
        <v>498</v>
      </c>
      <c r="F22" s="230" t="s">
        <v>81</v>
      </c>
      <c r="G22" s="89">
        <v>88</v>
      </c>
      <c r="H22" s="89">
        <v>80</v>
      </c>
      <c r="I22" s="147" t="str">
        <f t="shared" si="0"/>
        <v>Tốt</v>
      </c>
      <c r="J22" s="86">
        <f t="shared" si="2"/>
        <v>84</v>
      </c>
      <c r="K22" s="147" t="str">
        <f t="shared" si="1"/>
        <v>Tốt</v>
      </c>
      <c r="L22" s="148"/>
    </row>
    <row r="23" spans="1:12" ht="15.75" customHeight="1">
      <c r="A23" s="70">
        <v>17</v>
      </c>
      <c r="B23" s="71">
        <v>17</v>
      </c>
      <c r="C23" s="222" t="s">
        <v>46</v>
      </c>
      <c r="D23" s="6" t="s">
        <v>2</v>
      </c>
      <c r="E23" s="135" t="s">
        <v>499</v>
      </c>
      <c r="F23" s="230" t="s">
        <v>81</v>
      </c>
      <c r="G23" s="89">
        <v>74</v>
      </c>
      <c r="H23" s="89">
        <v>75</v>
      </c>
      <c r="I23" s="147" t="str">
        <f t="shared" si="0"/>
        <v>Khá</v>
      </c>
      <c r="J23" s="86">
        <f t="shared" si="2"/>
        <v>74.5</v>
      </c>
      <c r="K23" s="147" t="str">
        <f t="shared" si="1"/>
        <v>Khá</v>
      </c>
      <c r="L23" s="148"/>
    </row>
    <row r="24" spans="1:12" ht="15.75" customHeight="1">
      <c r="A24" s="70">
        <v>18</v>
      </c>
      <c r="B24" s="71">
        <v>18</v>
      </c>
      <c r="C24" s="15" t="s">
        <v>9</v>
      </c>
      <c r="D24" s="11" t="s">
        <v>48</v>
      </c>
      <c r="E24" s="137" t="s">
        <v>336</v>
      </c>
      <c r="F24" s="230" t="s">
        <v>81</v>
      </c>
      <c r="G24" s="89">
        <v>79</v>
      </c>
      <c r="H24" s="89">
        <v>75</v>
      </c>
      <c r="I24" s="147" t="str">
        <f t="shared" si="0"/>
        <v>Khá</v>
      </c>
      <c r="J24" s="86">
        <f t="shared" si="2"/>
        <v>77</v>
      </c>
      <c r="K24" s="147" t="str">
        <f t="shared" si="1"/>
        <v>Khá</v>
      </c>
      <c r="L24" s="148"/>
    </row>
    <row r="25" spans="1:12" ht="15.75" customHeight="1">
      <c r="A25" s="70">
        <v>19</v>
      </c>
      <c r="B25" s="71">
        <v>19</v>
      </c>
      <c r="C25" s="221" t="s">
        <v>49</v>
      </c>
      <c r="D25" s="3" t="s">
        <v>1</v>
      </c>
      <c r="E25" s="135" t="s">
        <v>337</v>
      </c>
      <c r="F25" s="230" t="s">
        <v>81</v>
      </c>
      <c r="G25" s="89">
        <v>69</v>
      </c>
      <c r="H25" s="89">
        <v>60</v>
      </c>
      <c r="I25" s="147" t="str">
        <f t="shared" si="0"/>
        <v>TBK</v>
      </c>
      <c r="J25" s="86">
        <f t="shared" si="2"/>
        <v>64.5</v>
      </c>
      <c r="K25" s="147" t="str">
        <f t="shared" si="1"/>
        <v>TBK</v>
      </c>
      <c r="L25" s="148"/>
    </row>
    <row r="26" spans="1:12" ht="15.75" customHeight="1">
      <c r="A26" s="70">
        <v>20</v>
      </c>
      <c r="B26" s="71">
        <v>20</v>
      </c>
      <c r="C26" s="5" t="s">
        <v>11</v>
      </c>
      <c r="D26" s="19" t="s">
        <v>1</v>
      </c>
      <c r="E26" s="142" t="s">
        <v>500</v>
      </c>
      <c r="F26" s="230" t="s">
        <v>81</v>
      </c>
      <c r="G26" s="89">
        <v>79</v>
      </c>
      <c r="H26" s="89">
        <v>70</v>
      </c>
      <c r="I26" s="147" t="str">
        <f t="shared" si="0"/>
        <v>Khá</v>
      </c>
      <c r="J26" s="86">
        <f t="shared" si="2"/>
        <v>74.5</v>
      </c>
      <c r="K26" s="147" t="str">
        <f t="shared" si="1"/>
        <v>Khá</v>
      </c>
      <c r="L26" s="148"/>
    </row>
    <row r="27" spans="1:12" ht="15.75" customHeight="1">
      <c r="A27" s="70">
        <v>21</v>
      </c>
      <c r="B27" s="71">
        <v>21</v>
      </c>
      <c r="C27" s="2" t="s">
        <v>50</v>
      </c>
      <c r="D27" s="21" t="s">
        <v>51</v>
      </c>
      <c r="E27" s="135" t="s">
        <v>501</v>
      </c>
      <c r="F27" s="230" t="s">
        <v>81</v>
      </c>
      <c r="G27" s="89">
        <v>60</v>
      </c>
      <c r="H27" s="89">
        <v>80</v>
      </c>
      <c r="I27" s="147" t="str">
        <f t="shared" si="0"/>
        <v>Tốt</v>
      </c>
      <c r="J27" s="86">
        <f t="shared" si="2"/>
        <v>70</v>
      </c>
      <c r="K27" s="147" t="str">
        <f t="shared" si="1"/>
        <v>Khá</v>
      </c>
      <c r="L27" s="148"/>
    </row>
    <row r="28" spans="1:27" s="126" customFormat="1" ht="15.75" customHeight="1">
      <c r="A28" s="70">
        <v>22</v>
      </c>
      <c r="B28" s="71">
        <v>22</v>
      </c>
      <c r="C28" s="2" t="s">
        <v>52</v>
      </c>
      <c r="D28" s="21" t="s">
        <v>15</v>
      </c>
      <c r="E28" s="135" t="s">
        <v>338</v>
      </c>
      <c r="F28" s="230" t="s">
        <v>81</v>
      </c>
      <c r="G28" s="89">
        <v>72</v>
      </c>
      <c r="H28" s="89">
        <v>75</v>
      </c>
      <c r="I28" s="147" t="str">
        <f t="shared" si="0"/>
        <v>Khá</v>
      </c>
      <c r="J28" s="86">
        <f t="shared" si="2"/>
        <v>73.5</v>
      </c>
      <c r="K28" s="147" t="str">
        <f t="shared" si="1"/>
        <v>Khá</v>
      </c>
      <c r="L28" s="148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12" ht="15.75" customHeight="1">
      <c r="A29" s="70">
        <v>23</v>
      </c>
      <c r="B29" s="71">
        <v>23</v>
      </c>
      <c r="C29" s="12" t="s">
        <v>53</v>
      </c>
      <c r="D29" s="20" t="s">
        <v>54</v>
      </c>
      <c r="E29" s="142" t="s">
        <v>502</v>
      </c>
      <c r="F29" s="230" t="s">
        <v>81</v>
      </c>
      <c r="G29" s="90">
        <v>69</v>
      </c>
      <c r="H29" s="173">
        <v>70</v>
      </c>
      <c r="I29" s="147" t="str">
        <f t="shared" si="0"/>
        <v>Khá</v>
      </c>
      <c r="J29" s="86">
        <f t="shared" si="2"/>
        <v>69.5</v>
      </c>
      <c r="K29" s="147" t="str">
        <f t="shared" si="1"/>
        <v>Khá</v>
      </c>
      <c r="L29" s="148"/>
    </row>
    <row r="30" spans="1:12" ht="15.75" customHeight="1">
      <c r="A30" s="70">
        <v>24</v>
      </c>
      <c r="B30" s="71">
        <v>24</v>
      </c>
      <c r="C30" s="2" t="s">
        <v>4</v>
      </c>
      <c r="D30" s="18" t="s">
        <v>55</v>
      </c>
      <c r="E30" s="135" t="s">
        <v>339</v>
      </c>
      <c r="F30" s="230" t="s">
        <v>81</v>
      </c>
      <c r="G30" s="90">
        <v>81</v>
      </c>
      <c r="H30" s="173">
        <v>70</v>
      </c>
      <c r="I30" s="147" t="str">
        <f t="shared" si="0"/>
        <v>Khá</v>
      </c>
      <c r="J30" s="86">
        <f t="shared" si="2"/>
        <v>75.5</v>
      </c>
      <c r="K30" s="147" t="str">
        <f t="shared" si="1"/>
        <v>Khá</v>
      </c>
      <c r="L30" s="148"/>
    </row>
    <row r="31" spans="1:12" ht="15.75" customHeight="1">
      <c r="A31" s="70">
        <v>25</v>
      </c>
      <c r="B31" s="71">
        <v>25</v>
      </c>
      <c r="C31" s="4" t="s">
        <v>56</v>
      </c>
      <c r="D31" s="18" t="s">
        <v>55</v>
      </c>
      <c r="E31" s="135" t="s">
        <v>340</v>
      </c>
      <c r="F31" s="230" t="s">
        <v>81</v>
      </c>
      <c r="G31" s="90">
        <v>77</v>
      </c>
      <c r="H31" s="90">
        <v>80</v>
      </c>
      <c r="I31" s="147" t="str">
        <f t="shared" si="0"/>
        <v>Tốt</v>
      </c>
      <c r="J31" s="86">
        <f t="shared" si="2"/>
        <v>78.5</v>
      </c>
      <c r="K31" s="147" t="str">
        <f t="shared" si="1"/>
        <v>Khá</v>
      </c>
      <c r="L31" s="148"/>
    </row>
    <row r="32" spans="1:12" ht="15.75" customHeight="1">
      <c r="A32" s="70">
        <v>26</v>
      </c>
      <c r="B32" s="71">
        <v>26</v>
      </c>
      <c r="C32" s="4" t="s">
        <v>4</v>
      </c>
      <c r="D32" s="18" t="s">
        <v>55</v>
      </c>
      <c r="E32" s="140" t="s">
        <v>503</v>
      </c>
      <c r="F32" s="230" t="s">
        <v>81</v>
      </c>
      <c r="G32" s="90">
        <v>82</v>
      </c>
      <c r="H32" s="90">
        <v>75</v>
      </c>
      <c r="I32" s="147" t="str">
        <f t="shared" si="0"/>
        <v>Khá</v>
      </c>
      <c r="J32" s="86">
        <f t="shared" si="2"/>
        <v>78.5</v>
      </c>
      <c r="K32" s="147" t="str">
        <f t="shared" si="1"/>
        <v>Khá</v>
      </c>
      <c r="L32" s="148"/>
    </row>
    <row r="33" spans="1:12" ht="15.75" customHeight="1">
      <c r="A33" s="70">
        <v>27</v>
      </c>
      <c r="B33" s="71">
        <v>27</v>
      </c>
      <c r="C33" s="2" t="s">
        <v>8</v>
      </c>
      <c r="D33" s="18" t="s">
        <v>17</v>
      </c>
      <c r="E33" s="144" t="s">
        <v>504</v>
      </c>
      <c r="F33" s="230" t="s">
        <v>81</v>
      </c>
      <c r="G33" s="90">
        <v>82</v>
      </c>
      <c r="H33" s="90">
        <v>75</v>
      </c>
      <c r="I33" s="147" t="str">
        <f t="shared" si="0"/>
        <v>Khá</v>
      </c>
      <c r="J33" s="86">
        <f t="shared" si="2"/>
        <v>78.5</v>
      </c>
      <c r="K33" s="147" t="str">
        <f t="shared" si="1"/>
        <v>Khá</v>
      </c>
      <c r="L33" s="148"/>
    </row>
    <row r="34" spans="1:12" ht="15.75" customHeight="1">
      <c r="A34" s="70">
        <v>28</v>
      </c>
      <c r="B34" s="71">
        <v>28</v>
      </c>
      <c r="C34" s="2" t="s">
        <v>57</v>
      </c>
      <c r="D34" s="21" t="s">
        <v>18</v>
      </c>
      <c r="E34" s="135" t="s">
        <v>341</v>
      </c>
      <c r="F34" s="230" t="s">
        <v>81</v>
      </c>
      <c r="G34" s="90">
        <v>61</v>
      </c>
      <c r="H34" s="90">
        <v>70</v>
      </c>
      <c r="I34" s="147" t="str">
        <f t="shared" si="0"/>
        <v>Khá</v>
      </c>
      <c r="J34" s="86">
        <f t="shared" si="2"/>
        <v>65.5</v>
      </c>
      <c r="K34" s="147" t="str">
        <f t="shared" si="1"/>
        <v>TBK</v>
      </c>
      <c r="L34" s="148"/>
    </row>
    <row r="35" spans="1:27" s="72" customFormat="1" ht="15.75" customHeight="1">
      <c r="A35" s="70">
        <v>29</v>
      </c>
      <c r="B35" s="71">
        <v>29</v>
      </c>
      <c r="C35" s="4" t="s">
        <v>24</v>
      </c>
      <c r="D35" s="22" t="s">
        <v>18</v>
      </c>
      <c r="E35" s="135" t="s">
        <v>342</v>
      </c>
      <c r="F35" s="230" t="s">
        <v>81</v>
      </c>
      <c r="G35" s="90">
        <v>79</v>
      </c>
      <c r="H35" s="90">
        <v>70</v>
      </c>
      <c r="I35" s="147" t="str">
        <f t="shared" si="0"/>
        <v>Khá</v>
      </c>
      <c r="J35" s="86">
        <f t="shared" si="2"/>
        <v>74.5</v>
      </c>
      <c r="K35" s="147" t="str">
        <f t="shared" si="1"/>
        <v>Khá</v>
      </c>
      <c r="L35" s="148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s="72" customFormat="1" ht="15.75" customHeight="1">
      <c r="A36" s="70">
        <v>30</v>
      </c>
      <c r="B36" s="71">
        <v>30</v>
      </c>
      <c r="C36" s="7" t="s">
        <v>4</v>
      </c>
      <c r="D36" s="18" t="s">
        <v>18</v>
      </c>
      <c r="E36" s="140" t="s">
        <v>505</v>
      </c>
      <c r="F36" s="230" t="s">
        <v>81</v>
      </c>
      <c r="G36" s="90">
        <v>64</v>
      </c>
      <c r="H36" s="173">
        <v>70</v>
      </c>
      <c r="I36" s="147" t="str">
        <f t="shared" si="0"/>
        <v>Khá</v>
      </c>
      <c r="J36" s="86">
        <f t="shared" si="2"/>
        <v>67</v>
      </c>
      <c r="K36" s="147" t="str">
        <f t="shared" si="1"/>
        <v>TBK</v>
      </c>
      <c r="L36" s="148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</row>
    <row r="37" spans="1:27" s="72" customFormat="1" ht="15.75" customHeight="1">
      <c r="A37" s="70">
        <v>31</v>
      </c>
      <c r="B37" s="71">
        <v>31</v>
      </c>
      <c r="C37" s="224" t="s">
        <v>16</v>
      </c>
      <c r="D37" s="20" t="s">
        <v>58</v>
      </c>
      <c r="E37" s="135" t="s">
        <v>343</v>
      </c>
      <c r="F37" s="230" t="s">
        <v>81</v>
      </c>
      <c r="G37" s="90">
        <v>89</v>
      </c>
      <c r="H37" s="90">
        <v>90</v>
      </c>
      <c r="I37" s="147" t="str">
        <f t="shared" si="0"/>
        <v>Xuất sắc</v>
      </c>
      <c r="J37" s="86">
        <f t="shared" si="2"/>
        <v>89.5</v>
      </c>
      <c r="K37" s="147" t="str">
        <f t="shared" si="1"/>
        <v>Xuất sắc</v>
      </c>
      <c r="L37" s="148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1:27" s="72" customFormat="1" ht="15.75" customHeight="1">
      <c r="A38" s="70">
        <v>32</v>
      </c>
      <c r="B38" s="71">
        <v>32</v>
      </c>
      <c r="C38" s="2" t="s">
        <v>60</v>
      </c>
      <c r="D38" s="21" t="s">
        <v>59</v>
      </c>
      <c r="E38" s="135" t="s">
        <v>344</v>
      </c>
      <c r="F38" s="230" t="s">
        <v>81</v>
      </c>
      <c r="G38" s="90">
        <v>85</v>
      </c>
      <c r="H38" s="90">
        <v>90</v>
      </c>
      <c r="I38" s="147" t="str">
        <f t="shared" si="0"/>
        <v>Xuất sắc</v>
      </c>
      <c r="J38" s="86">
        <f t="shared" si="2"/>
        <v>87.5</v>
      </c>
      <c r="K38" s="147" t="str">
        <f t="shared" si="1"/>
        <v>Tốt</v>
      </c>
      <c r="L38" s="148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1:27" s="72" customFormat="1" ht="15.75" customHeight="1">
      <c r="A39" s="70">
        <v>33</v>
      </c>
      <c r="B39" s="71">
        <v>33</v>
      </c>
      <c r="C39" s="12" t="s">
        <v>62</v>
      </c>
      <c r="D39" s="20" t="s">
        <v>63</v>
      </c>
      <c r="E39" s="142" t="s">
        <v>506</v>
      </c>
      <c r="F39" s="230" t="s">
        <v>81</v>
      </c>
      <c r="G39" s="90">
        <v>80</v>
      </c>
      <c r="H39" s="90">
        <v>80</v>
      </c>
      <c r="I39" s="147" t="str">
        <f t="shared" si="0"/>
        <v>Tốt</v>
      </c>
      <c r="J39" s="86">
        <f t="shared" si="2"/>
        <v>80</v>
      </c>
      <c r="K39" s="147" t="str">
        <f t="shared" si="1"/>
        <v>Tốt</v>
      </c>
      <c r="L39" s="148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</row>
    <row r="40" spans="1:27" s="72" customFormat="1" ht="15.75" customHeight="1">
      <c r="A40" s="70">
        <v>34</v>
      </c>
      <c r="B40" s="71">
        <v>34</v>
      </c>
      <c r="C40" s="2" t="s">
        <v>64</v>
      </c>
      <c r="D40" s="21" t="s">
        <v>65</v>
      </c>
      <c r="E40" s="135" t="s">
        <v>507</v>
      </c>
      <c r="F40" s="230" t="s">
        <v>81</v>
      </c>
      <c r="G40" s="90">
        <v>80</v>
      </c>
      <c r="H40" s="90">
        <v>80</v>
      </c>
      <c r="I40" s="147" t="str">
        <f t="shared" si="0"/>
        <v>Tốt</v>
      </c>
      <c r="J40" s="86">
        <f t="shared" si="2"/>
        <v>80</v>
      </c>
      <c r="K40" s="147" t="str">
        <f t="shared" si="1"/>
        <v>Tốt</v>
      </c>
      <c r="L40" s="148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</row>
    <row r="41" spans="1:27" s="72" customFormat="1" ht="15.75" customHeight="1">
      <c r="A41" s="70">
        <v>35</v>
      </c>
      <c r="B41" s="71">
        <v>35</v>
      </c>
      <c r="C41" s="4" t="s">
        <v>14</v>
      </c>
      <c r="D41" s="18" t="s">
        <v>21</v>
      </c>
      <c r="E41" s="135" t="s">
        <v>345</v>
      </c>
      <c r="F41" s="230" t="s">
        <v>81</v>
      </c>
      <c r="G41" s="90">
        <v>80</v>
      </c>
      <c r="H41" s="90">
        <v>75</v>
      </c>
      <c r="I41" s="147" t="str">
        <f t="shared" si="0"/>
        <v>Khá</v>
      </c>
      <c r="J41" s="86">
        <f t="shared" si="2"/>
        <v>77.5</v>
      </c>
      <c r="K41" s="147" t="str">
        <f t="shared" si="1"/>
        <v>Khá</v>
      </c>
      <c r="L41" s="148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</row>
    <row r="42" spans="1:27" s="72" customFormat="1" ht="15.75" customHeight="1">
      <c r="A42" s="70">
        <v>36</v>
      </c>
      <c r="B42" s="71">
        <v>36</v>
      </c>
      <c r="C42" s="12" t="s">
        <v>61</v>
      </c>
      <c r="D42" s="19" t="s">
        <v>21</v>
      </c>
      <c r="E42" s="135" t="s">
        <v>346</v>
      </c>
      <c r="F42" s="230" t="s">
        <v>81</v>
      </c>
      <c r="G42" s="90">
        <v>62</v>
      </c>
      <c r="H42" s="173">
        <v>70</v>
      </c>
      <c r="I42" s="147" t="str">
        <f t="shared" si="0"/>
        <v>Khá</v>
      </c>
      <c r="J42" s="86">
        <f t="shared" si="2"/>
        <v>66</v>
      </c>
      <c r="K42" s="147" t="str">
        <f t="shared" si="1"/>
        <v>TBK</v>
      </c>
      <c r="L42" s="148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</row>
    <row r="43" spans="1:27" s="72" customFormat="1" ht="15.75" customHeight="1">
      <c r="A43" s="70">
        <v>37</v>
      </c>
      <c r="B43" s="71">
        <v>37</v>
      </c>
      <c r="C43" s="7" t="s">
        <v>66</v>
      </c>
      <c r="D43" s="18" t="s">
        <v>67</v>
      </c>
      <c r="E43" s="131" t="s">
        <v>347</v>
      </c>
      <c r="F43" s="230" t="s">
        <v>81</v>
      </c>
      <c r="G43" s="90">
        <v>64</v>
      </c>
      <c r="H43" s="90">
        <v>75</v>
      </c>
      <c r="I43" s="147" t="str">
        <f t="shared" si="0"/>
        <v>Khá</v>
      </c>
      <c r="J43" s="86">
        <f t="shared" si="2"/>
        <v>69.5</v>
      </c>
      <c r="K43" s="147" t="str">
        <f t="shared" si="1"/>
        <v>Khá</v>
      </c>
      <c r="L43" s="148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</row>
    <row r="44" spans="1:27" s="72" customFormat="1" ht="15.75" customHeight="1">
      <c r="A44" s="70">
        <v>38</v>
      </c>
      <c r="B44" s="71">
        <v>38</v>
      </c>
      <c r="C44" s="2" t="s">
        <v>68</v>
      </c>
      <c r="D44" s="21" t="s">
        <v>69</v>
      </c>
      <c r="E44" s="135" t="s">
        <v>348</v>
      </c>
      <c r="F44" s="230" t="s">
        <v>81</v>
      </c>
      <c r="G44" s="90">
        <v>83</v>
      </c>
      <c r="H44" s="90">
        <v>80</v>
      </c>
      <c r="I44" s="147" t="str">
        <f t="shared" si="0"/>
        <v>Tốt</v>
      </c>
      <c r="J44" s="86">
        <f t="shared" si="2"/>
        <v>81.5</v>
      </c>
      <c r="K44" s="147" t="str">
        <f t="shared" si="1"/>
        <v>Tốt</v>
      </c>
      <c r="L44" s="148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</row>
    <row r="45" spans="1:27" s="72" customFormat="1" ht="15.75" customHeight="1">
      <c r="A45" s="70">
        <v>39</v>
      </c>
      <c r="B45" s="71">
        <v>39</v>
      </c>
      <c r="C45" s="2" t="s">
        <v>70</v>
      </c>
      <c r="D45" s="21" t="s">
        <v>69</v>
      </c>
      <c r="E45" s="140" t="s">
        <v>508</v>
      </c>
      <c r="F45" s="230" t="s">
        <v>81</v>
      </c>
      <c r="G45" s="90">
        <v>64</v>
      </c>
      <c r="H45" s="90">
        <v>70</v>
      </c>
      <c r="I45" s="147" t="str">
        <f t="shared" si="0"/>
        <v>Khá</v>
      </c>
      <c r="J45" s="86">
        <f t="shared" si="2"/>
        <v>67</v>
      </c>
      <c r="K45" s="147" t="str">
        <f t="shared" si="1"/>
        <v>TBK</v>
      </c>
      <c r="L45" s="148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</row>
    <row r="46" spans="1:12" s="150" customFormat="1" ht="15.75" customHeight="1">
      <c r="A46" s="70">
        <v>40</v>
      </c>
      <c r="B46" s="71">
        <v>40</v>
      </c>
      <c r="C46" s="167" t="s">
        <v>71</v>
      </c>
      <c r="D46" s="168" t="s">
        <v>72</v>
      </c>
      <c r="E46" s="193" t="s">
        <v>509</v>
      </c>
      <c r="F46" s="231" t="s">
        <v>81</v>
      </c>
      <c r="G46" s="180"/>
      <c r="H46" s="180"/>
      <c r="I46" s="180"/>
      <c r="J46" s="180" t="s">
        <v>495</v>
      </c>
      <c r="K46" s="246"/>
      <c r="L46" s="288" t="s">
        <v>524</v>
      </c>
    </row>
    <row r="47" spans="1:27" s="72" customFormat="1" ht="15.75" customHeight="1">
      <c r="A47" s="70">
        <v>41</v>
      </c>
      <c r="B47" s="71">
        <v>41</v>
      </c>
      <c r="C47" s="7" t="s">
        <v>73</v>
      </c>
      <c r="D47" s="18" t="s">
        <v>72</v>
      </c>
      <c r="E47" s="139" t="s">
        <v>349</v>
      </c>
      <c r="F47" s="230" t="s">
        <v>81</v>
      </c>
      <c r="G47" s="90">
        <v>65</v>
      </c>
      <c r="H47" s="90">
        <v>70</v>
      </c>
      <c r="I47" s="147" t="str">
        <f t="shared" si="0"/>
        <v>Khá</v>
      </c>
      <c r="J47" s="86">
        <f t="shared" si="2"/>
        <v>67.5</v>
      </c>
      <c r="K47" s="147" t="str">
        <f t="shared" si="1"/>
        <v>TBK</v>
      </c>
      <c r="L47" s="148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</row>
    <row r="48" spans="1:27" s="72" customFormat="1" ht="15.75" customHeight="1">
      <c r="A48" s="70">
        <v>42</v>
      </c>
      <c r="B48" s="71">
        <v>42</v>
      </c>
      <c r="C48" s="2" t="s">
        <v>5</v>
      </c>
      <c r="D48" s="21" t="s">
        <v>75</v>
      </c>
      <c r="E48" s="135" t="s">
        <v>351</v>
      </c>
      <c r="F48" s="230" t="s">
        <v>81</v>
      </c>
      <c r="G48" s="90">
        <v>60</v>
      </c>
      <c r="H48" s="90">
        <v>60</v>
      </c>
      <c r="I48" s="147" t="str">
        <f t="shared" si="0"/>
        <v>TBK</v>
      </c>
      <c r="J48" s="86">
        <f t="shared" si="2"/>
        <v>60</v>
      </c>
      <c r="K48" s="147" t="str">
        <f t="shared" si="1"/>
        <v>TBK</v>
      </c>
      <c r="L48" s="148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</row>
    <row r="49" spans="1:27" s="72" customFormat="1" ht="15.75" customHeight="1">
      <c r="A49" s="70">
        <v>43</v>
      </c>
      <c r="B49" s="71">
        <v>43</v>
      </c>
      <c r="C49" s="2" t="s">
        <v>76</v>
      </c>
      <c r="D49" s="21" t="s">
        <v>77</v>
      </c>
      <c r="E49" s="135" t="s">
        <v>352</v>
      </c>
      <c r="F49" s="230" t="s">
        <v>81</v>
      </c>
      <c r="G49" s="90">
        <v>84</v>
      </c>
      <c r="H49" s="90">
        <v>80</v>
      </c>
      <c r="I49" s="147" t="str">
        <f t="shared" si="0"/>
        <v>Tốt</v>
      </c>
      <c r="J49" s="86">
        <f t="shared" si="2"/>
        <v>82</v>
      </c>
      <c r="K49" s="147" t="str">
        <f t="shared" si="1"/>
        <v>Tốt</v>
      </c>
      <c r="L49" s="148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</row>
    <row r="50" spans="1:27" s="72" customFormat="1" ht="15.75" customHeight="1">
      <c r="A50" s="70">
        <v>44</v>
      </c>
      <c r="B50" s="71">
        <v>44</v>
      </c>
      <c r="C50" s="5" t="s">
        <v>4</v>
      </c>
      <c r="D50" s="23" t="s">
        <v>7</v>
      </c>
      <c r="E50" s="136" t="s">
        <v>318</v>
      </c>
      <c r="F50" s="230" t="s">
        <v>81</v>
      </c>
      <c r="G50" s="90">
        <v>69</v>
      </c>
      <c r="H50" s="90">
        <v>70</v>
      </c>
      <c r="I50" s="147" t="str">
        <f t="shared" si="0"/>
        <v>Khá</v>
      </c>
      <c r="J50" s="86">
        <f t="shared" si="2"/>
        <v>69.5</v>
      </c>
      <c r="K50" s="147" t="str">
        <f t="shared" si="1"/>
        <v>Khá</v>
      </c>
      <c r="L50" s="148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</row>
    <row r="51" spans="1:27" s="72" customFormat="1" ht="15.75" customHeight="1">
      <c r="A51" s="70">
        <v>45</v>
      </c>
      <c r="B51" s="71">
        <v>45</v>
      </c>
      <c r="C51" s="7" t="s">
        <v>79</v>
      </c>
      <c r="D51" s="18" t="s">
        <v>80</v>
      </c>
      <c r="E51" s="140" t="s">
        <v>510</v>
      </c>
      <c r="F51" s="230" t="s">
        <v>81</v>
      </c>
      <c r="G51" s="90">
        <v>60</v>
      </c>
      <c r="H51" s="173">
        <v>70</v>
      </c>
      <c r="I51" s="147" t="str">
        <f t="shared" si="0"/>
        <v>Khá</v>
      </c>
      <c r="J51" s="86">
        <f t="shared" si="2"/>
        <v>65</v>
      </c>
      <c r="K51" s="147" t="str">
        <f t="shared" si="1"/>
        <v>TBK</v>
      </c>
      <c r="L51" s="148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</row>
    <row r="52" spans="1:27" s="72" customFormat="1" ht="15.75" customHeight="1">
      <c r="A52" s="70">
        <v>46</v>
      </c>
      <c r="B52" s="71">
        <v>46</v>
      </c>
      <c r="C52" s="24" t="s">
        <v>82</v>
      </c>
      <c r="D52" s="19" t="s">
        <v>20</v>
      </c>
      <c r="E52" s="140" t="s">
        <v>511</v>
      </c>
      <c r="F52" s="230" t="s">
        <v>81</v>
      </c>
      <c r="G52" s="90">
        <v>62</v>
      </c>
      <c r="H52" s="90">
        <v>75</v>
      </c>
      <c r="I52" s="147" t="str">
        <f t="shared" si="0"/>
        <v>Khá</v>
      </c>
      <c r="J52" s="86">
        <f t="shared" si="2"/>
        <v>68.5</v>
      </c>
      <c r="K52" s="147" t="str">
        <f t="shared" si="1"/>
        <v>TBK</v>
      </c>
      <c r="L52" s="148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</row>
    <row r="53" spans="1:27" s="72" customFormat="1" ht="15.75" customHeight="1">
      <c r="A53" s="70">
        <v>47</v>
      </c>
      <c r="B53" s="71">
        <v>47</v>
      </c>
      <c r="C53" s="24" t="s">
        <v>83</v>
      </c>
      <c r="D53" s="19" t="s">
        <v>55</v>
      </c>
      <c r="E53" s="140" t="s">
        <v>512</v>
      </c>
      <c r="F53" s="230" t="s">
        <v>81</v>
      </c>
      <c r="G53" s="90">
        <v>76</v>
      </c>
      <c r="H53" s="90">
        <v>80</v>
      </c>
      <c r="I53" s="147" t="str">
        <f t="shared" si="0"/>
        <v>Tốt</v>
      </c>
      <c r="J53" s="86">
        <f t="shared" si="2"/>
        <v>78</v>
      </c>
      <c r="K53" s="147" t="str">
        <f t="shared" si="1"/>
        <v>Khá</v>
      </c>
      <c r="L53" s="148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</row>
    <row r="54" spans="1:27" s="72" customFormat="1" ht="15.75" customHeight="1">
      <c r="A54" s="70">
        <v>48</v>
      </c>
      <c r="B54" s="71">
        <v>1</v>
      </c>
      <c r="C54" s="29" t="s">
        <v>89</v>
      </c>
      <c r="D54" s="28" t="s">
        <v>0</v>
      </c>
      <c r="E54" s="194" t="s">
        <v>334</v>
      </c>
      <c r="F54" s="232" t="s">
        <v>90</v>
      </c>
      <c r="G54" s="116">
        <v>72</v>
      </c>
      <c r="H54" s="116">
        <v>78</v>
      </c>
      <c r="I54" s="147" t="str">
        <f t="shared" si="0"/>
        <v>Khá</v>
      </c>
      <c r="J54" s="86">
        <f>(G54+H54)/2</f>
        <v>75</v>
      </c>
      <c r="K54" s="147" t="str">
        <f>IF(J54&lt;30,"Kém",IF(J54&lt;=49,"Yếu",IF(J54&lt;=59,"TB",IF(J54&lt;=69,"TBK",IF(J54&lt;=79,"Khá",IF(J54&lt;=89,"Tốt","Xuất sắc"))))))</f>
        <v>Khá</v>
      </c>
      <c r="L54" s="118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</row>
    <row r="55" spans="1:27" s="72" customFormat="1" ht="15.75" customHeight="1">
      <c r="A55" s="70">
        <v>49</v>
      </c>
      <c r="B55" s="71">
        <v>2</v>
      </c>
      <c r="C55" s="29" t="s">
        <v>92</v>
      </c>
      <c r="D55" s="30" t="s">
        <v>93</v>
      </c>
      <c r="E55" s="194" t="s">
        <v>337</v>
      </c>
      <c r="F55" s="232" t="s">
        <v>90</v>
      </c>
      <c r="G55" s="116">
        <v>70</v>
      </c>
      <c r="H55" s="116">
        <v>50</v>
      </c>
      <c r="I55" s="147" t="str">
        <f t="shared" si="0"/>
        <v>TB</v>
      </c>
      <c r="J55" s="86">
        <f aca="true" t="shared" si="3" ref="J55:J88">(G55+H55)/2</f>
        <v>60</v>
      </c>
      <c r="K55" s="147" t="str">
        <f aca="true" t="shared" si="4" ref="K55:K118">IF(J55&lt;30,"Kém",IF(J55&lt;=49,"Yếu",IF(J55&lt;=59,"TB",IF(J55&lt;=69,"TBK",IF(J55&lt;=79,"Khá",IF(J55&lt;=89,"Tốt","Xuất sắc"))))))</f>
        <v>TBK</v>
      </c>
      <c r="L55" s="118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</row>
    <row r="56" spans="1:27" s="72" customFormat="1" ht="15.75" customHeight="1">
      <c r="A56" s="70">
        <v>50</v>
      </c>
      <c r="B56" s="71">
        <v>3</v>
      </c>
      <c r="C56" s="29" t="s">
        <v>94</v>
      </c>
      <c r="D56" s="30" t="s">
        <v>95</v>
      </c>
      <c r="E56" s="194" t="s">
        <v>353</v>
      </c>
      <c r="F56" s="232" t="s">
        <v>90</v>
      </c>
      <c r="G56" s="116">
        <v>67</v>
      </c>
      <c r="H56" s="116">
        <v>73</v>
      </c>
      <c r="I56" s="147" t="str">
        <f t="shared" si="0"/>
        <v>Khá</v>
      </c>
      <c r="J56" s="86">
        <f t="shared" si="3"/>
        <v>70</v>
      </c>
      <c r="K56" s="147" t="str">
        <f t="shared" si="4"/>
        <v>Khá</v>
      </c>
      <c r="L56" s="118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</row>
    <row r="57" spans="1:27" s="72" customFormat="1" ht="15.75" customHeight="1">
      <c r="A57" s="70">
        <v>51</v>
      </c>
      <c r="B57" s="71">
        <v>4</v>
      </c>
      <c r="C57" s="29" t="s">
        <v>96</v>
      </c>
      <c r="D57" s="30" t="s">
        <v>97</v>
      </c>
      <c r="E57" s="194" t="s">
        <v>354</v>
      </c>
      <c r="F57" s="232" t="s">
        <v>90</v>
      </c>
      <c r="G57" s="116">
        <v>73</v>
      </c>
      <c r="H57" s="116">
        <v>75</v>
      </c>
      <c r="I57" s="147" t="str">
        <f t="shared" si="0"/>
        <v>Khá</v>
      </c>
      <c r="J57" s="86">
        <f t="shared" si="3"/>
        <v>74</v>
      </c>
      <c r="K57" s="147" t="str">
        <f t="shared" si="4"/>
        <v>Khá</v>
      </c>
      <c r="L57" s="118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</row>
    <row r="58" spans="1:27" s="72" customFormat="1" ht="15.75" customHeight="1">
      <c r="A58" s="70">
        <v>52</v>
      </c>
      <c r="B58" s="71">
        <v>5</v>
      </c>
      <c r="C58" s="27" t="s">
        <v>98</v>
      </c>
      <c r="D58" s="28" t="s">
        <v>99</v>
      </c>
      <c r="E58" s="195" t="s">
        <v>355</v>
      </c>
      <c r="F58" s="232" t="s">
        <v>90</v>
      </c>
      <c r="G58" s="116">
        <v>74</v>
      </c>
      <c r="H58" s="116">
        <v>56</v>
      </c>
      <c r="I58" s="147" t="str">
        <f t="shared" si="0"/>
        <v>TB</v>
      </c>
      <c r="J58" s="86">
        <f t="shared" si="3"/>
        <v>65</v>
      </c>
      <c r="K58" s="147" t="str">
        <f t="shared" si="4"/>
        <v>TBK</v>
      </c>
      <c r="L58" s="118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</row>
    <row r="59" spans="1:27" s="72" customFormat="1" ht="15.75" customHeight="1">
      <c r="A59" s="70">
        <v>53</v>
      </c>
      <c r="B59" s="71">
        <v>6</v>
      </c>
      <c r="C59" s="29" t="s">
        <v>100</v>
      </c>
      <c r="D59" s="30" t="s">
        <v>101</v>
      </c>
      <c r="E59" s="194" t="s">
        <v>356</v>
      </c>
      <c r="F59" s="232" t="s">
        <v>90</v>
      </c>
      <c r="G59" s="116">
        <v>72</v>
      </c>
      <c r="H59" s="116">
        <v>68</v>
      </c>
      <c r="I59" s="147" t="str">
        <f t="shared" si="0"/>
        <v>TBK</v>
      </c>
      <c r="J59" s="86">
        <f t="shared" si="3"/>
        <v>70</v>
      </c>
      <c r="K59" s="147" t="str">
        <f t="shared" si="4"/>
        <v>Khá</v>
      </c>
      <c r="L59" s="120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spans="1:12" ht="15.75" customHeight="1">
      <c r="A60" s="70">
        <v>54</v>
      </c>
      <c r="B60" s="71">
        <v>7</v>
      </c>
      <c r="C60" s="27" t="s">
        <v>91</v>
      </c>
      <c r="D60" s="28" t="s">
        <v>102</v>
      </c>
      <c r="E60" s="195" t="s">
        <v>357</v>
      </c>
      <c r="F60" s="232" t="s">
        <v>90</v>
      </c>
      <c r="G60" s="116">
        <v>72</v>
      </c>
      <c r="H60" s="116">
        <v>58</v>
      </c>
      <c r="I60" s="147" t="str">
        <f t="shared" si="0"/>
        <v>TB</v>
      </c>
      <c r="J60" s="86">
        <f t="shared" si="3"/>
        <v>65</v>
      </c>
      <c r="K60" s="147" t="str">
        <f t="shared" si="4"/>
        <v>TBK</v>
      </c>
      <c r="L60" s="118"/>
    </row>
    <row r="61" spans="1:12" ht="15.75" customHeight="1">
      <c r="A61" s="70">
        <v>55</v>
      </c>
      <c r="B61" s="71">
        <v>8</v>
      </c>
      <c r="C61" s="29" t="s">
        <v>105</v>
      </c>
      <c r="D61" s="30" t="s">
        <v>106</v>
      </c>
      <c r="E61" s="194" t="s">
        <v>358</v>
      </c>
      <c r="F61" s="232" t="s">
        <v>90</v>
      </c>
      <c r="G61" s="116">
        <v>71</v>
      </c>
      <c r="H61" s="116">
        <v>89</v>
      </c>
      <c r="I61" s="147" t="str">
        <f t="shared" si="0"/>
        <v>Tốt</v>
      </c>
      <c r="J61" s="86">
        <f t="shared" si="3"/>
        <v>80</v>
      </c>
      <c r="K61" s="147" t="str">
        <f t="shared" si="4"/>
        <v>Tốt</v>
      </c>
      <c r="L61" s="118"/>
    </row>
    <row r="62" spans="1:12" ht="15.75" customHeight="1">
      <c r="A62" s="70">
        <v>56</v>
      </c>
      <c r="B62" s="71">
        <v>9</v>
      </c>
      <c r="C62" s="29" t="s">
        <v>107</v>
      </c>
      <c r="D62" s="30" t="s">
        <v>106</v>
      </c>
      <c r="E62" s="194" t="s">
        <v>359</v>
      </c>
      <c r="F62" s="232" t="s">
        <v>90</v>
      </c>
      <c r="G62" s="116">
        <v>50</v>
      </c>
      <c r="H62" s="116">
        <v>50</v>
      </c>
      <c r="I62" s="147" t="str">
        <f t="shared" si="0"/>
        <v>TB</v>
      </c>
      <c r="J62" s="86">
        <f t="shared" si="3"/>
        <v>50</v>
      </c>
      <c r="K62" s="147" t="str">
        <f t="shared" si="4"/>
        <v>TB</v>
      </c>
      <c r="L62" s="247" t="s">
        <v>525</v>
      </c>
    </row>
    <row r="63" spans="1:12" ht="15.75" customHeight="1">
      <c r="A63" s="70">
        <v>57</v>
      </c>
      <c r="B63" s="71">
        <v>10</v>
      </c>
      <c r="C63" s="29" t="s">
        <v>108</v>
      </c>
      <c r="D63" s="30" t="s">
        <v>109</v>
      </c>
      <c r="E63" s="194" t="s">
        <v>360</v>
      </c>
      <c r="F63" s="232" t="s">
        <v>90</v>
      </c>
      <c r="G63" s="116">
        <v>61</v>
      </c>
      <c r="H63" s="116">
        <v>59</v>
      </c>
      <c r="I63" s="147" t="str">
        <f t="shared" si="0"/>
        <v>TB</v>
      </c>
      <c r="J63" s="86">
        <f t="shared" si="3"/>
        <v>60</v>
      </c>
      <c r="K63" s="147" t="str">
        <f t="shared" si="4"/>
        <v>TBK</v>
      </c>
      <c r="L63" s="118"/>
    </row>
    <row r="64" spans="1:12" ht="15.75" customHeight="1">
      <c r="A64" s="70">
        <v>58</v>
      </c>
      <c r="B64" s="71">
        <v>11</v>
      </c>
      <c r="C64" s="27" t="s">
        <v>110</v>
      </c>
      <c r="D64" s="28" t="s">
        <v>42</v>
      </c>
      <c r="E64" s="195" t="s">
        <v>362</v>
      </c>
      <c r="F64" s="232" t="s">
        <v>90</v>
      </c>
      <c r="G64" s="116">
        <v>73</v>
      </c>
      <c r="H64" s="116">
        <v>77</v>
      </c>
      <c r="I64" s="147" t="str">
        <f t="shared" si="0"/>
        <v>Khá</v>
      </c>
      <c r="J64" s="86">
        <f t="shared" si="3"/>
        <v>75</v>
      </c>
      <c r="K64" s="147" t="str">
        <f t="shared" si="4"/>
        <v>Khá</v>
      </c>
      <c r="L64" s="118"/>
    </row>
    <row r="65" spans="1:12" ht="15.75" customHeight="1">
      <c r="A65" s="70">
        <v>59</v>
      </c>
      <c r="B65" s="71">
        <v>12</v>
      </c>
      <c r="C65" s="32" t="s">
        <v>111</v>
      </c>
      <c r="D65" s="33" t="s">
        <v>112</v>
      </c>
      <c r="E65" s="135" t="s">
        <v>363</v>
      </c>
      <c r="F65" s="232" t="s">
        <v>90</v>
      </c>
      <c r="G65" s="116">
        <v>72</v>
      </c>
      <c r="H65" s="116">
        <v>68</v>
      </c>
      <c r="I65" s="147" t="str">
        <f t="shared" si="0"/>
        <v>TBK</v>
      </c>
      <c r="J65" s="86">
        <f t="shared" si="3"/>
        <v>70</v>
      </c>
      <c r="K65" s="147" t="str">
        <f t="shared" si="4"/>
        <v>Khá</v>
      </c>
      <c r="L65" s="118"/>
    </row>
    <row r="66" spans="1:12" ht="15.75" customHeight="1">
      <c r="A66" s="70">
        <v>60</v>
      </c>
      <c r="B66" s="71">
        <v>13</v>
      </c>
      <c r="C66" s="29" t="s">
        <v>113</v>
      </c>
      <c r="D66" s="30" t="s">
        <v>114</v>
      </c>
      <c r="E66" s="194" t="s">
        <v>364</v>
      </c>
      <c r="F66" s="232" t="s">
        <v>90</v>
      </c>
      <c r="G66" s="116">
        <v>70</v>
      </c>
      <c r="H66" s="116">
        <v>70</v>
      </c>
      <c r="I66" s="147" t="str">
        <f t="shared" si="0"/>
        <v>Khá</v>
      </c>
      <c r="J66" s="86">
        <f t="shared" si="3"/>
        <v>70</v>
      </c>
      <c r="K66" s="147" t="str">
        <f t="shared" si="4"/>
        <v>Khá</v>
      </c>
      <c r="L66" s="118"/>
    </row>
    <row r="67" spans="1:12" ht="15.75" customHeight="1">
      <c r="A67" s="70">
        <v>61</v>
      </c>
      <c r="B67" s="71">
        <v>14</v>
      </c>
      <c r="C67" s="29" t="s">
        <v>5</v>
      </c>
      <c r="D67" s="30" t="s">
        <v>115</v>
      </c>
      <c r="E67" s="194" t="s">
        <v>365</v>
      </c>
      <c r="F67" s="232" t="s">
        <v>90</v>
      </c>
      <c r="G67" s="116">
        <v>70</v>
      </c>
      <c r="H67" s="116">
        <v>70</v>
      </c>
      <c r="I67" s="147" t="str">
        <f t="shared" si="0"/>
        <v>Khá</v>
      </c>
      <c r="J67" s="86">
        <f t="shared" si="3"/>
        <v>70</v>
      </c>
      <c r="K67" s="147" t="str">
        <f t="shared" si="4"/>
        <v>Khá</v>
      </c>
      <c r="L67" s="118"/>
    </row>
    <row r="68" spans="1:12" ht="15.75" customHeight="1">
      <c r="A68" s="70">
        <v>62</v>
      </c>
      <c r="B68" s="71">
        <v>15</v>
      </c>
      <c r="C68" s="29" t="s">
        <v>116</v>
      </c>
      <c r="D68" s="30" t="s">
        <v>117</v>
      </c>
      <c r="E68" s="194" t="s">
        <v>366</v>
      </c>
      <c r="F68" s="232" t="s">
        <v>90</v>
      </c>
      <c r="G68" s="116">
        <v>72</v>
      </c>
      <c r="H68" s="116">
        <v>90</v>
      </c>
      <c r="I68" s="147" t="str">
        <f t="shared" si="0"/>
        <v>Xuất sắc</v>
      </c>
      <c r="J68" s="86">
        <f t="shared" si="3"/>
        <v>81</v>
      </c>
      <c r="K68" s="147" t="str">
        <f t="shared" si="4"/>
        <v>Tốt</v>
      </c>
      <c r="L68" s="118"/>
    </row>
    <row r="69" spans="1:12" ht="15.75" customHeight="1">
      <c r="A69" s="70">
        <v>63</v>
      </c>
      <c r="B69" s="71">
        <v>16</v>
      </c>
      <c r="C69" s="29" t="s">
        <v>5</v>
      </c>
      <c r="D69" s="30" t="s">
        <v>18</v>
      </c>
      <c r="E69" s="194" t="s">
        <v>368</v>
      </c>
      <c r="F69" s="232" t="s">
        <v>90</v>
      </c>
      <c r="G69" s="116">
        <v>76</v>
      </c>
      <c r="H69" s="116">
        <v>78</v>
      </c>
      <c r="I69" s="147" t="str">
        <f t="shared" si="0"/>
        <v>Khá</v>
      </c>
      <c r="J69" s="86">
        <f t="shared" si="3"/>
        <v>77</v>
      </c>
      <c r="K69" s="147" t="str">
        <f t="shared" si="4"/>
        <v>Khá</v>
      </c>
      <c r="L69" s="118"/>
    </row>
    <row r="70" spans="1:12" ht="15.75" customHeight="1">
      <c r="A70" s="70">
        <v>64</v>
      </c>
      <c r="B70" s="71">
        <v>17</v>
      </c>
      <c r="C70" s="29" t="s">
        <v>118</v>
      </c>
      <c r="D70" s="28" t="s">
        <v>119</v>
      </c>
      <c r="E70" s="194" t="s">
        <v>369</v>
      </c>
      <c r="F70" s="232" t="s">
        <v>90</v>
      </c>
      <c r="G70" s="116">
        <v>67</v>
      </c>
      <c r="H70" s="116">
        <v>65</v>
      </c>
      <c r="I70" s="147" t="str">
        <f t="shared" si="0"/>
        <v>TBK</v>
      </c>
      <c r="J70" s="86">
        <f t="shared" si="3"/>
        <v>66</v>
      </c>
      <c r="K70" s="147" t="str">
        <f t="shared" si="4"/>
        <v>TBK</v>
      </c>
      <c r="L70" s="118"/>
    </row>
    <row r="71" spans="1:12" ht="15.75" customHeight="1">
      <c r="A71" s="70">
        <v>65</v>
      </c>
      <c r="B71" s="71">
        <v>18</v>
      </c>
      <c r="C71" s="29" t="s">
        <v>120</v>
      </c>
      <c r="D71" s="30" t="s">
        <v>121</v>
      </c>
      <c r="E71" s="194" t="s">
        <v>370</v>
      </c>
      <c r="F71" s="232" t="s">
        <v>90</v>
      </c>
      <c r="G71" s="116">
        <v>84</v>
      </c>
      <c r="H71" s="116">
        <v>76</v>
      </c>
      <c r="I71" s="147" t="str">
        <f aca="true" t="shared" si="5" ref="I71:I88">IF(H71&lt;30,"Kém",IF(H71&lt;=49,"Yếu",IF(H71&lt;=59,"TB",IF(H71&lt;=69,"TBK",IF(H71&lt;=79,"Khá",IF(H71&lt;=89,"Tốt","Xuất sắc"))))))</f>
        <v>Khá</v>
      </c>
      <c r="J71" s="86">
        <f t="shared" si="3"/>
        <v>80</v>
      </c>
      <c r="K71" s="147" t="str">
        <f t="shared" si="4"/>
        <v>Tốt</v>
      </c>
      <c r="L71" s="118"/>
    </row>
    <row r="72" spans="1:12" ht="15.75" customHeight="1">
      <c r="A72" s="70">
        <v>66</v>
      </c>
      <c r="B72" s="71">
        <v>19</v>
      </c>
      <c r="C72" s="29" t="s">
        <v>86</v>
      </c>
      <c r="D72" s="30" t="s">
        <v>123</v>
      </c>
      <c r="E72" s="196" t="s">
        <v>371</v>
      </c>
      <c r="F72" s="232" t="s">
        <v>90</v>
      </c>
      <c r="G72" s="116">
        <v>65</v>
      </c>
      <c r="H72" s="116">
        <v>65</v>
      </c>
      <c r="I72" s="147" t="str">
        <f t="shared" si="5"/>
        <v>TBK</v>
      </c>
      <c r="J72" s="86">
        <f t="shared" si="3"/>
        <v>65</v>
      </c>
      <c r="K72" s="147" t="str">
        <f t="shared" si="4"/>
        <v>TBK</v>
      </c>
      <c r="L72" s="118"/>
    </row>
    <row r="73" spans="1:12" ht="15.75" customHeight="1">
      <c r="A73" s="70">
        <v>67</v>
      </c>
      <c r="B73" s="71">
        <v>20</v>
      </c>
      <c r="C73" s="29" t="s">
        <v>125</v>
      </c>
      <c r="D73" s="30" t="s">
        <v>126</v>
      </c>
      <c r="E73" s="194" t="s">
        <v>372</v>
      </c>
      <c r="F73" s="232" t="s">
        <v>90</v>
      </c>
      <c r="G73" s="116">
        <v>81</v>
      </c>
      <c r="H73" s="116">
        <v>79</v>
      </c>
      <c r="I73" s="147" t="str">
        <f t="shared" si="5"/>
        <v>Khá</v>
      </c>
      <c r="J73" s="86">
        <f t="shared" si="3"/>
        <v>80</v>
      </c>
      <c r="K73" s="147" t="str">
        <f t="shared" si="4"/>
        <v>Tốt</v>
      </c>
      <c r="L73" s="118"/>
    </row>
    <row r="74" spans="1:12" ht="15.75" customHeight="1">
      <c r="A74" s="70">
        <v>68</v>
      </c>
      <c r="B74" s="71">
        <v>21</v>
      </c>
      <c r="C74" s="29" t="s">
        <v>5</v>
      </c>
      <c r="D74" s="30" t="s">
        <v>88</v>
      </c>
      <c r="E74" s="194" t="s">
        <v>373</v>
      </c>
      <c r="F74" s="232" t="s">
        <v>90</v>
      </c>
      <c r="G74" s="116">
        <v>65</v>
      </c>
      <c r="H74" s="116">
        <v>81</v>
      </c>
      <c r="I74" s="147" t="str">
        <f t="shared" si="5"/>
        <v>Tốt</v>
      </c>
      <c r="J74" s="86">
        <f t="shared" si="3"/>
        <v>73</v>
      </c>
      <c r="K74" s="147" t="str">
        <f t="shared" si="4"/>
        <v>Khá</v>
      </c>
      <c r="L74" s="118"/>
    </row>
    <row r="75" spans="1:12" ht="15.75" customHeight="1">
      <c r="A75" s="70">
        <v>69</v>
      </c>
      <c r="B75" s="71">
        <v>22</v>
      </c>
      <c r="C75" s="29" t="s">
        <v>19</v>
      </c>
      <c r="D75" s="30" t="s">
        <v>127</v>
      </c>
      <c r="E75" s="195" t="s">
        <v>374</v>
      </c>
      <c r="F75" s="232" t="s">
        <v>90</v>
      </c>
      <c r="G75" s="116">
        <v>61</v>
      </c>
      <c r="H75" s="116">
        <v>55</v>
      </c>
      <c r="I75" s="147" t="str">
        <f t="shared" si="5"/>
        <v>TB</v>
      </c>
      <c r="J75" s="86">
        <f t="shared" si="3"/>
        <v>58</v>
      </c>
      <c r="K75" s="147" t="str">
        <f t="shared" si="4"/>
        <v>TB</v>
      </c>
      <c r="L75" s="118"/>
    </row>
    <row r="76" spans="1:12" ht="15.75" customHeight="1">
      <c r="A76" s="70">
        <v>70</v>
      </c>
      <c r="B76" s="71">
        <v>23</v>
      </c>
      <c r="C76" s="29" t="s">
        <v>91</v>
      </c>
      <c r="D76" s="30" t="s">
        <v>128</v>
      </c>
      <c r="E76" s="197" t="s">
        <v>375</v>
      </c>
      <c r="F76" s="232" t="s">
        <v>90</v>
      </c>
      <c r="G76" s="117">
        <v>72</v>
      </c>
      <c r="H76" s="117">
        <v>68</v>
      </c>
      <c r="I76" s="147" t="str">
        <f t="shared" si="5"/>
        <v>TBK</v>
      </c>
      <c r="J76" s="86">
        <f t="shared" si="3"/>
        <v>70</v>
      </c>
      <c r="K76" s="147" t="str">
        <f t="shared" si="4"/>
        <v>Khá</v>
      </c>
      <c r="L76" s="118"/>
    </row>
    <row r="77" spans="1:12" ht="15.75" customHeight="1">
      <c r="A77" s="70">
        <v>71</v>
      </c>
      <c r="B77" s="71">
        <v>24</v>
      </c>
      <c r="C77" s="29" t="s">
        <v>129</v>
      </c>
      <c r="D77" s="30" t="s">
        <v>130</v>
      </c>
      <c r="E77" s="194" t="s">
        <v>376</v>
      </c>
      <c r="F77" s="232" t="s">
        <v>90</v>
      </c>
      <c r="G77" s="116">
        <v>72</v>
      </c>
      <c r="H77" s="116">
        <v>68</v>
      </c>
      <c r="I77" s="147" t="str">
        <f t="shared" si="5"/>
        <v>TBK</v>
      </c>
      <c r="J77" s="86">
        <f t="shared" si="3"/>
        <v>70</v>
      </c>
      <c r="K77" s="147" t="str">
        <f t="shared" si="4"/>
        <v>Khá</v>
      </c>
      <c r="L77" s="122"/>
    </row>
    <row r="78" spans="1:12" ht="15.75" customHeight="1">
      <c r="A78" s="70">
        <v>72</v>
      </c>
      <c r="B78" s="71">
        <v>25</v>
      </c>
      <c r="C78" s="29" t="s">
        <v>131</v>
      </c>
      <c r="D78" s="30" t="s">
        <v>132</v>
      </c>
      <c r="E78" s="194" t="s">
        <v>377</v>
      </c>
      <c r="F78" s="232" t="s">
        <v>90</v>
      </c>
      <c r="G78" s="116">
        <v>86</v>
      </c>
      <c r="H78" s="116">
        <v>84</v>
      </c>
      <c r="I78" s="147" t="str">
        <f t="shared" si="5"/>
        <v>Tốt</v>
      </c>
      <c r="J78" s="86">
        <f t="shared" si="3"/>
        <v>85</v>
      </c>
      <c r="K78" s="147" t="str">
        <f t="shared" si="4"/>
        <v>Tốt</v>
      </c>
      <c r="L78" s="118"/>
    </row>
    <row r="79" spans="1:12" ht="15.75" customHeight="1">
      <c r="A79" s="70">
        <v>73</v>
      </c>
      <c r="B79" s="71">
        <v>26</v>
      </c>
      <c r="C79" s="29" t="s">
        <v>5</v>
      </c>
      <c r="D79" s="30" t="s">
        <v>133</v>
      </c>
      <c r="E79" s="194" t="s">
        <v>378</v>
      </c>
      <c r="F79" s="232" t="s">
        <v>90</v>
      </c>
      <c r="G79" s="116">
        <v>81</v>
      </c>
      <c r="H79" s="116">
        <v>95</v>
      </c>
      <c r="I79" s="147" t="str">
        <f t="shared" si="5"/>
        <v>Xuất sắc</v>
      </c>
      <c r="J79" s="86">
        <f t="shared" si="3"/>
        <v>88</v>
      </c>
      <c r="K79" s="147" t="str">
        <f t="shared" si="4"/>
        <v>Tốt</v>
      </c>
      <c r="L79" s="118"/>
    </row>
    <row r="80" spans="1:12" ht="15.75" customHeight="1">
      <c r="A80" s="70">
        <v>74</v>
      </c>
      <c r="B80" s="71">
        <v>27</v>
      </c>
      <c r="C80" s="29" t="s">
        <v>50</v>
      </c>
      <c r="D80" s="30" t="s">
        <v>134</v>
      </c>
      <c r="E80" s="194" t="s">
        <v>379</v>
      </c>
      <c r="F80" s="232" t="s">
        <v>90</v>
      </c>
      <c r="G80" s="116">
        <v>76</v>
      </c>
      <c r="H80" s="116">
        <v>64</v>
      </c>
      <c r="I80" s="147" t="str">
        <f t="shared" si="5"/>
        <v>TBK</v>
      </c>
      <c r="J80" s="86">
        <f t="shared" si="3"/>
        <v>70</v>
      </c>
      <c r="K80" s="147" t="str">
        <f t="shared" si="4"/>
        <v>Khá</v>
      </c>
      <c r="L80" s="118"/>
    </row>
    <row r="81" spans="1:12" ht="15.75" customHeight="1">
      <c r="A81" s="70">
        <v>75</v>
      </c>
      <c r="B81" s="71">
        <v>28</v>
      </c>
      <c r="C81" s="29" t="s">
        <v>5</v>
      </c>
      <c r="D81" s="30" t="s">
        <v>67</v>
      </c>
      <c r="E81" s="194" t="s">
        <v>380</v>
      </c>
      <c r="F81" s="232" t="s">
        <v>90</v>
      </c>
      <c r="G81" s="116">
        <v>55</v>
      </c>
      <c r="H81" s="116">
        <v>75</v>
      </c>
      <c r="I81" s="147" t="str">
        <f t="shared" si="5"/>
        <v>Khá</v>
      </c>
      <c r="J81" s="86">
        <f t="shared" si="3"/>
        <v>65</v>
      </c>
      <c r="K81" s="147" t="str">
        <f t="shared" si="4"/>
        <v>TBK</v>
      </c>
      <c r="L81" s="118"/>
    </row>
    <row r="82" spans="1:12" ht="15.75" customHeight="1">
      <c r="A82" s="70">
        <v>76</v>
      </c>
      <c r="B82" s="71">
        <v>29</v>
      </c>
      <c r="C82" s="29" t="s">
        <v>135</v>
      </c>
      <c r="D82" s="30" t="s">
        <v>69</v>
      </c>
      <c r="E82" s="194" t="s">
        <v>381</v>
      </c>
      <c r="F82" s="232" t="s">
        <v>90</v>
      </c>
      <c r="G82" s="116">
        <v>70</v>
      </c>
      <c r="H82" s="116">
        <v>60</v>
      </c>
      <c r="I82" s="147" t="str">
        <f t="shared" si="5"/>
        <v>TBK</v>
      </c>
      <c r="J82" s="86">
        <f t="shared" si="3"/>
        <v>65</v>
      </c>
      <c r="K82" s="147" t="str">
        <f t="shared" si="4"/>
        <v>TBK</v>
      </c>
      <c r="L82" s="118"/>
    </row>
    <row r="83" spans="1:12" ht="15.75" customHeight="1">
      <c r="A83" s="70">
        <v>77</v>
      </c>
      <c r="B83" s="71">
        <v>30</v>
      </c>
      <c r="C83" s="29" t="s">
        <v>103</v>
      </c>
      <c r="D83" s="30" t="s">
        <v>136</v>
      </c>
      <c r="E83" s="194" t="s">
        <v>382</v>
      </c>
      <c r="F83" s="232" t="s">
        <v>90</v>
      </c>
      <c r="G83" s="116">
        <v>73</v>
      </c>
      <c r="H83" s="116">
        <v>57</v>
      </c>
      <c r="I83" s="147" t="str">
        <f t="shared" si="5"/>
        <v>TB</v>
      </c>
      <c r="J83" s="86">
        <f t="shared" si="3"/>
        <v>65</v>
      </c>
      <c r="K83" s="147" t="str">
        <f t="shared" si="4"/>
        <v>TBK</v>
      </c>
      <c r="L83" s="118"/>
    </row>
    <row r="84" spans="1:12" ht="15.75" customHeight="1">
      <c r="A84" s="70">
        <v>78</v>
      </c>
      <c r="B84" s="71">
        <v>31</v>
      </c>
      <c r="C84" s="29" t="s">
        <v>137</v>
      </c>
      <c r="D84" s="30" t="s">
        <v>138</v>
      </c>
      <c r="E84" s="194" t="s">
        <v>383</v>
      </c>
      <c r="F84" s="232" t="s">
        <v>90</v>
      </c>
      <c r="G84" s="117">
        <v>72</v>
      </c>
      <c r="H84" s="117">
        <v>78</v>
      </c>
      <c r="I84" s="147" t="str">
        <f t="shared" si="5"/>
        <v>Khá</v>
      </c>
      <c r="J84" s="86">
        <f t="shared" si="3"/>
        <v>75</v>
      </c>
      <c r="K84" s="147" t="str">
        <f t="shared" si="4"/>
        <v>Khá</v>
      </c>
      <c r="L84" s="118"/>
    </row>
    <row r="85" spans="1:12" ht="15.75" customHeight="1">
      <c r="A85" s="70">
        <v>79</v>
      </c>
      <c r="B85" s="71">
        <v>32</v>
      </c>
      <c r="C85" s="29" t="s">
        <v>139</v>
      </c>
      <c r="D85" s="30" t="s">
        <v>77</v>
      </c>
      <c r="E85" s="195" t="s">
        <v>384</v>
      </c>
      <c r="F85" s="232" t="s">
        <v>90</v>
      </c>
      <c r="G85" s="116">
        <v>61</v>
      </c>
      <c r="H85" s="116">
        <v>69</v>
      </c>
      <c r="I85" s="147" t="str">
        <f t="shared" si="5"/>
        <v>TBK</v>
      </c>
      <c r="J85" s="86">
        <f t="shared" si="3"/>
        <v>65</v>
      </c>
      <c r="K85" s="147" t="str">
        <f t="shared" si="4"/>
        <v>TBK</v>
      </c>
      <c r="L85" s="118"/>
    </row>
    <row r="86" spans="1:12" ht="15.75" customHeight="1">
      <c r="A86" s="70">
        <v>80</v>
      </c>
      <c r="B86" s="71">
        <v>33</v>
      </c>
      <c r="C86" s="29" t="s">
        <v>140</v>
      </c>
      <c r="D86" s="30" t="s">
        <v>141</v>
      </c>
      <c r="E86" s="195" t="s">
        <v>385</v>
      </c>
      <c r="F86" s="232" t="s">
        <v>90</v>
      </c>
      <c r="G86" s="116">
        <v>76</v>
      </c>
      <c r="H86" s="116">
        <v>74</v>
      </c>
      <c r="I86" s="147" t="str">
        <f t="shared" si="5"/>
        <v>Khá</v>
      </c>
      <c r="J86" s="86">
        <f t="shared" si="3"/>
        <v>75</v>
      </c>
      <c r="K86" s="147" t="str">
        <f t="shared" si="4"/>
        <v>Khá</v>
      </c>
      <c r="L86" s="118"/>
    </row>
    <row r="87" spans="1:12" ht="15.75" customHeight="1">
      <c r="A87" s="70">
        <v>81</v>
      </c>
      <c r="B87" s="71">
        <v>34</v>
      </c>
      <c r="C87" s="29" t="s">
        <v>142</v>
      </c>
      <c r="D87" s="30" t="s">
        <v>87</v>
      </c>
      <c r="E87" s="198" t="s">
        <v>386</v>
      </c>
      <c r="F87" s="232" t="s">
        <v>90</v>
      </c>
      <c r="G87" s="116">
        <v>66</v>
      </c>
      <c r="H87" s="116">
        <v>64</v>
      </c>
      <c r="I87" s="147" t="str">
        <f t="shared" si="5"/>
        <v>TBK</v>
      </c>
      <c r="J87" s="86">
        <f t="shared" si="3"/>
        <v>65</v>
      </c>
      <c r="K87" s="147" t="str">
        <f t="shared" si="4"/>
        <v>TBK</v>
      </c>
      <c r="L87" s="118"/>
    </row>
    <row r="88" spans="1:12" ht="15.75" customHeight="1">
      <c r="A88" s="70">
        <v>82</v>
      </c>
      <c r="B88" s="71">
        <v>35</v>
      </c>
      <c r="C88" s="29" t="s">
        <v>143</v>
      </c>
      <c r="D88" s="30" t="s">
        <v>144</v>
      </c>
      <c r="E88" s="198" t="s">
        <v>387</v>
      </c>
      <c r="F88" s="232" t="s">
        <v>90</v>
      </c>
      <c r="G88" s="116">
        <v>77</v>
      </c>
      <c r="H88" s="116">
        <v>63</v>
      </c>
      <c r="I88" s="147" t="str">
        <f t="shared" si="5"/>
        <v>TBK</v>
      </c>
      <c r="J88" s="86">
        <f t="shared" si="3"/>
        <v>70</v>
      </c>
      <c r="K88" s="147" t="str">
        <f t="shared" si="4"/>
        <v>Khá</v>
      </c>
      <c r="L88" s="118"/>
    </row>
    <row r="89" spans="1:12" ht="15.75" customHeight="1">
      <c r="A89" s="70">
        <v>83</v>
      </c>
      <c r="B89" s="164">
        <v>1</v>
      </c>
      <c r="C89" s="115" t="s">
        <v>145</v>
      </c>
      <c r="D89" s="35" t="s">
        <v>0</v>
      </c>
      <c r="E89" s="139" t="s">
        <v>388</v>
      </c>
      <c r="F89" s="233" t="s">
        <v>146</v>
      </c>
      <c r="G89" s="178">
        <v>60</v>
      </c>
      <c r="H89" s="178">
        <v>65</v>
      </c>
      <c r="I89" s="178" t="s">
        <v>492</v>
      </c>
      <c r="J89" s="179">
        <f>(G89+H89)/2</f>
        <v>62.5</v>
      </c>
      <c r="K89" s="147" t="str">
        <f t="shared" si="4"/>
        <v>TBK</v>
      </c>
      <c r="L89" s="165"/>
    </row>
    <row r="90" spans="1:27" s="166" customFormat="1" ht="15.75" customHeight="1">
      <c r="A90" s="70">
        <v>84</v>
      </c>
      <c r="B90" s="188">
        <v>2</v>
      </c>
      <c r="C90" s="169" t="s">
        <v>147</v>
      </c>
      <c r="D90" s="170" t="s">
        <v>0</v>
      </c>
      <c r="E90" s="199" t="s">
        <v>389</v>
      </c>
      <c r="F90" s="234" t="s">
        <v>146</v>
      </c>
      <c r="G90" s="92">
        <v>40</v>
      </c>
      <c r="H90" s="92">
        <v>40</v>
      </c>
      <c r="I90" s="147" t="s">
        <v>518</v>
      </c>
      <c r="J90" s="179">
        <f aca="true" t="shared" si="6" ref="J90:J126">(G90+H90)/2</f>
        <v>40</v>
      </c>
      <c r="K90" s="147" t="str">
        <f t="shared" si="4"/>
        <v>Yếu</v>
      </c>
      <c r="L90" s="171" t="s">
        <v>524</v>
      </c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</row>
    <row r="91" spans="1:12" ht="15.75" customHeight="1">
      <c r="A91" s="70">
        <v>85</v>
      </c>
      <c r="B91" s="164">
        <v>3</v>
      </c>
      <c r="C91" s="34" t="s">
        <v>148</v>
      </c>
      <c r="D91" s="36" t="s">
        <v>26</v>
      </c>
      <c r="E91" s="139" t="s">
        <v>390</v>
      </c>
      <c r="F91" s="235" t="s">
        <v>146</v>
      </c>
      <c r="G91" s="91">
        <v>80</v>
      </c>
      <c r="H91" s="91">
        <v>85</v>
      </c>
      <c r="I91" s="147" t="s">
        <v>288</v>
      </c>
      <c r="J91" s="179">
        <f t="shared" si="6"/>
        <v>82.5</v>
      </c>
      <c r="K91" s="147" t="str">
        <f t="shared" si="4"/>
        <v>Tốt</v>
      </c>
      <c r="L91" s="118"/>
    </row>
    <row r="92" spans="1:12" ht="15.75" customHeight="1">
      <c r="A92" s="70">
        <v>86</v>
      </c>
      <c r="B92" s="188">
        <v>4</v>
      </c>
      <c r="C92" s="37" t="s">
        <v>86</v>
      </c>
      <c r="D92" s="35" t="s">
        <v>149</v>
      </c>
      <c r="E92" s="139" t="s">
        <v>391</v>
      </c>
      <c r="F92" s="235" t="s">
        <v>146</v>
      </c>
      <c r="G92" s="91">
        <v>80</v>
      </c>
      <c r="H92" s="91">
        <v>70</v>
      </c>
      <c r="I92" s="147" t="s">
        <v>289</v>
      </c>
      <c r="J92" s="179">
        <f t="shared" si="6"/>
        <v>75</v>
      </c>
      <c r="K92" s="147" t="str">
        <f t="shared" si="4"/>
        <v>Khá</v>
      </c>
      <c r="L92" s="118"/>
    </row>
    <row r="93" spans="1:12" ht="15.75" customHeight="1">
      <c r="A93" s="70">
        <v>87</v>
      </c>
      <c r="B93" s="164">
        <v>5</v>
      </c>
      <c r="C93" s="34" t="s">
        <v>150</v>
      </c>
      <c r="D93" s="35" t="s">
        <v>151</v>
      </c>
      <c r="E93" s="139" t="s">
        <v>392</v>
      </c>
      <c r="F93" s="235" t="s">
        <v>146</v>
      </c>
      <c r="G93" s="91">
        <v>75</v>
      </c>
      <c r="H93" s="91">
        <v>75</v>
      </c>
      <c r="I93" s="147" t="s">
        <v>289</v>
      </c>
      <c r="J93" s="179">
        <f t="shared" si="6"/>
        <v>75</v>
      </c>
      <c r="K93" s="147" t="str">
        <f t="shared" si="4"/>
        <v>Khá</v>
      </c>
      <c r="L93" s="118"/>
    </row>
    <row r="94" spans="1:12" ht="15.75" customHeight="1">
      <c r="A94" s="70">
        <v>88</v>
      </c>
      <c r="B94" s="188">
        <v>6</v>
      </c>
      <c r="C94" s="38" t="s">
        <v>152</v>
      </c>
      <c r="D94" s="39" t="s">
        <v>97</v>
      </c>
      <c r="E94" s="105" t="s">
        <v>393</v>
      </c>
      <c r="F94" s="235" t="s">
        <v>146</v>
      </c>
      <c r="G94" s="91">
        <v>80</v>
      </c>
      <c r="H94" s="91">
        <v>70</v>
      </c>
      <c r="I94" s="147" t="s">
        <v>289</v>
      </c>
      <c r="J94" s="179">
        <f t="shared" si="6"/>
        <v>75</v>
      </c>
      <c r="K94" s="147" t="str">
        <f t="shared" si="4"/>
        <v>Khá</v>
      </c>
      <c r="L94" s="118"/>
    </row>
    <row r="95" spans="1:12" ht="15.75" customHeight="1">
      <c r="A95" s="70">
        <v>89</v>
      </c>
      <c r="B95" s="164">
        <v>7</v>
      </c>
      <c r="C95" s="34" t="s">
        <v>153</v>
      </c>
      <c r="D95" s="36" t="s">
        <v>97</v>
      </c>
      <c r="E95" s="135" t="s">
        <v>394</v>
      </c>
      <c r="F95" s="235" t="s">
        <v>146</v>
      </c>
      <c r="G95" s="91">
        <v>80</v>
      </c>
      <c r="H95" s="91">
        <v>75</v>
      </c>
      <c r="I95" s="147" t="s">
        <v>289</v>
      </c>
      <c r="J95" s="179">
        <f t="shared" si="6"/>
        <v>77.5</v>
      </c>
      <c r="K95" s="147" t="str">
        <f t="shared" si="4"/>
        <v>Khá</v>
      </c>
      <c r="L95" s="118"/>
    </row>
    <row r="96" spans="1:12" ht="15.75" customHeight="1">
      <c r="A96" s="70">
        <v>90</v>
      </c>
      <c r="B96" s="188">
        <v>8</v>
      </c>
      <c r="C96" s="34" t="s">
        <v>154</v>
      </c>
      <c r="D96" s="36" t="s">
        <v>155</v>
      </c>
      <c r="E96" s="139" t="s">
        <v>395</v>
      </c>
      <c r="F96" s="235" t="s">
        <v>146</v>
      </c>
      <c r="G96" s="91">
        <v>65</v>
      </c>
      <c r="H96" s="91">
        <v>70</v>
      </c>
      <c r="I96" s="147" t="s">
        <v>289</v>
      </c>
      <c r="J96" s="179">
        <f t="shared" si="6"/>
        <v>67.5</v>
      </c>
      <c r="K96" s="147" t="str">
        <f t="shared" si="4"/>
        <v>TBK</v>
      </c>
      <c r="L96" s="118"/>
    </row>
    <row r="97" spans="1:12" ht="15.75" customHeight="1">
      <c r="A97" s="70">
        <v>91</v>
      </c>
      <c r="B97" s="164">
        <v>9</v>
      </c>
      <c r="C97" s="38" t="s">
        <v>156</v>
      </c>
      <c r="D97" s="39" t="s">
        <v>157</v>
      </c>
      <c r="E97" s="135" t="s">
        <v>396</v>
      </c>
      <c r="F97" s="235" t="s">
        <v>146</v>
      </c>
      <c r="G97" s="91">
        <v>50</v>
      </c>
      <c r="H97" s="91">
        <v>60</v>
      </c>
      <c r="I97" s="147" t="s">
        <v>492</v>
      </c>
      <c r="J97" s="179">
        <f t="shared" si="6"/>
        <v>55</v>
      </c>
      <c r="K97" s="147" t="str">
        <f t="shared" si="4"/>
        <v>TB</v>
      </c>
      <c r="L97" s="118"/>
    </row>
    <row r="98" spans="1:12" ht="15.75" customHeight="1">
      <c r="A98" s="70">
        <v>92</v>
      </c>
      <c r="B98" s="188">
        <v>10</v>
      </c>
      <c r="C98" s="38" t="s">
        <v>5</v>
      </c>
      <c r="D98" s="40" t="s">
        <v>104</v>
      </c>
      <c r="E98" s="200" t="s">
        <v>397</v>
      </c>
      <c r="F98" s="235" t="s">
        <v>146</v>
      </c>
      <c r="G98" s="91">
        <v>85</v>
      </c>
      <c r="H98" s="91">
        <v>80</v>
      </c>
      <c r="I98" s="147" t="s">
        <v>288</v>
      </c>
      <c r="J98" s="179">
        <f t="shared" si="6"/>
        <v>82.5</v>
      </c>
      <c r="K98" s="147" t="str">
        <f t="shared" si="4"/>
        <v>Tốt</v>
      </c>
      <c r="L98" s="118"/>
    </row>
    <row r="99" spans="1:12" ht="15.75" customHeight="1">
      <c r="A99" s="70">
        <v>93</v>
      </c>
      <c r="B99" s="164">
        <v>11</v>
      </c>
      <c r="C99" s="38" t="s">
        <v>158</v>
      </c>
      <c r="D99" s="40" t="s">
        <v>159</v>
      </c>
      <c r="E99" s="135" t="s">
        <v>398</v>
      </c>
      <c r="F99" s="235" t="s">
        <v>146</v>
      </c>
      <c r="G99" s="91">
        <v>85</v>
      </c>
      <c r="H99" s="91">
        <v>80</v>
      </c>
      <c r="I99" s="147" t="s">
        <v>288</v>
      </c>
      <c r="J99" s="179">
        <f t="shared" si="6"/>
        <v>82.5</v>
      </c>
      <c r="K99" s="147" t="str">
        <f t="shared" si="4"/>
        <v>Tốt</v>
      </c>
      <c r="L99" s="118"/>
    </row>
    <row r="100" spans="1:12" ht="15.75" customHeight="1">
      <c r="A100" s="70">
        <v>94</v>
      </c>
      <c r="B100" s="188">
        <v>12</v>
      </c>
      <c r="C100" s="38" t="s">
        <v>129</v>
      </c>
      <c r="D100" s="39" t="s">
        <v>160</v>
      </c>
      <c r="E100" s="135" t="s">
        <v>334</v>
      </c>
      <c r="F100" s="235" t="s">
        <v>146</v>
      </c>
      <c r="G100" s="91">
        <v>80</v>
      </c>
      <c r="H100" s="91">
        <v>80</v>
      </c>
      <c r="I100" s="147" t="s">
        <v>288</v>
      </c>
      <c r="J100" s="179">
        <f t="shared" si="6"/>
        <v>80</v>
      </c>
      <c r="K100" s="147" t="str">
        <f t="shared" si="4"/>
        <v>Tốt</v>
      </c>
      <c r="L100" s="118"/>
    </row>
    <row r="101" spans="1:12" ht="15.75" customHeight="1">
      <c r="A101" s="70">
        <v>95</v>
      </c>
      <c r="B101" s="164">
        <v>13</v>
      </c>
      <c r="C101" s="34" t="s">
        <v>162</v>
      </c>
      <c r="D101" s="36" t="s">
        <v>141</v>
      </c>
      <c r="E101" s="135" t="s">
        <v>399</v>
      </c>
      <c r="F101" s="235" t="s">
        <v>146</v>
      </c>
      <c r="G101" s="91">
        <v>70</v>
      </c>
      <c r="H101" s="91">
        <v>75</v>
      </c>
      <c r="I101" s="147" t="s">
        <v>289</v>
      </c>
      <c r="J101" s="179">
        <f t="shared" si="6"/>
        <v>72.5</v>
      </c>
      <c r="K101" s="147" t="str">
        <f t="shared" si="4"/>
        <v>Khá</v>
      </c>
      <c r="L101" s="118"/>
    </row>
    <row r="102" spans="1:12" ht="15.75" customHeight="1">
      <c r="A102" s="70">
        <v>96</v>
      </c>
      <c r="B102" s="188">
        <v>14</v>
      </c>
      <c r="C102" s="34" t="s">
        <v>5</v>
      </c>
      <c r="D102" s="36" t="s">
        <v>141</v>
      </c>
      <c r="E102" s="139" t="s">
        <v>400</v>
      </c>
      <c r="F102" s="235" t="s">
        <v>146</v>
      </c>
      <c r="G102" s="91">
        <v>70</v>
      </c>
      <c r="H102" s="91">
        <v>75</v>
      </c>
      <c r="I102" s="147" t="s">
        <v>289</v>
      </c>
      <c r="J102" s="179">
        <f t="shared" si="6"/>
        <v>72.5</v>
      </c>
      <c r="K102" s="147" t="str">
        <f t="shared" si="4"/>
        <v>Khá</v>
      </c>
      <c r="L102" s="118"/>
    </row>
    <row r="103" spans="1:12" ht="15.75" customHeight="1">
      <c r="A103" s="70">
        <v>97</v>
      </c>
      <c r="B103" s="164">
        <v>15</v>
      </c>
      <c r="C103" s="38" t="s">
        <v>116</v>
      </c>
      <c r="D103" s="41" t="s">
        <v>163</v>
      </c>
      <c r="E103" s="135" t="s">
        <v>401</v>
      </c>
      <c r="F103" s="235" t="s">
        <v>146</v>
      </c>
      <c r="G103" s="91">
        <v>75</v>
      </c>
      <c r="H103" s="91">
        <v>70</v>
      </c>
      <c r="I103" s="147" t="s">
        <v>289</v>
      </c>
      <c r="J103" s="179">
        <f t="shared" si="6"/>
        <v>72.5</v>
      </c>
      <c r="K103" s="147" t="str">
        <f t="shared" si="4"/>
        <v>Khá</v>
      </c>
      <c r="L103" s="118"/>
    </row>
    <row r="104" spans="1:12" ht="15.75" customHeight="1">
      <c r="A104" s="70">
        <v>98</v>
      </c>
      <c r="B104" s="188">
        <v>16</v>
      </c>
      <c r="C104" s="38" t="s">
        <v>164</v>
      </c>
      <c r="D104" s="39" t="s">
        <v>48</v>
      </c>
      <c r="E104" s="135" t="s">
        <v>292</v>
      </c>
      <c r="F104" s="235" t="s">
        <v>146</v>
      </c>
      <c r="G104" s="91">
        <v>60</v>
      </c>
      <c r="H104" s="91">
        <v>65</v>
      </c>
      <c r="I104" s="147" t="s">
        <v>492</v>
      </c>
      <c r="J104" s="179">
        <f t="shared" si="6"/>
        <v>62.5</v>
      </c>
      <c r="K104" s="147" t="str">
        <f t="shared" si="4"/>
        <v>TBK</v>
      </c>
      <c r="L104" s="118"/>
    </row>
    <row r="105" spans="1:12" ht="15.75" customHeight="1">
      <c r="A105" s="70">
        <v>99</v>
      </c>
      <c r="B105" s="164">
        <v>17</v>
      </c>
      <c r="C105" s="31" t="s">
        <v>165</v>
      </c>
      <c r="D105" s="42" t="s">
        <v>48</v>
      </c>
      <c r="E105" s="195" t="s">
        <v>402</v>
      </c>
      <c r="F105" s="235" t="s">
        <v>146</v>
      </c>
      <c r="G105" s="91">
        <v>80</v>
      </c>
      <c r="H105" s="91">
        <v>85</v>
      </c>
      <c r="I105" s="147" t="s">
        <v>288</v>
      </c>
      <c r="J105" s="179">
        <f t="shared" si="6"/>
        <v>82.5</v>
      </c>
      <c r="K105" s="147" t="str">
        <f t="shared" si="4"/>
        <v>Tốt</v>
      </c>
      <c r="L105" s="118"/>
    </row>
    <row r="106" spans="1:12" ht="15.75" customHeight="1">
      <c r="A106" s="70">
        <v>100</v>
      </c>
      <c r="B106" s="188">
        <v>18</v>
      </c>
      <c r="C106" s="38" t="s">
        <v>166</v>
      </c>
      <c r="D106" s="39" t="s">
        <v>167</v>
      </c>
      <c r="E106" s="135" t="s">
        <v>403</v>
      </c>
      <c r="F106" s="235" t="s">
        <v>146</v>
      </c>
      <c r="G106" s="91">
        <v>70</v>
      </c>
      <c r="H106" s="91">
        <v>65</v>
      </c>
      <c r="I106" s="147" t="s">
        <v>492</v>
      </c>
      <c r="J106" s="179">
        <f t="shared" si="6"/>
        <v>67.5</v>
      </c>
      <c r="K106" s="147" t="str">
        <f t="shared" si="4"/>
        <v>TBK</v>
      </c>
      <c r="L106" s="118"/>
    </row>
    <row r="107" spans="1:12" ht="15.75" customHeight="1">
      <c r="A107" s="70">
        <v>101</v>
      </c>
      <c r="B107" s="164">
        <v>19</v>
      </c>
      <c r="C107" s="34" t="s">
        <v>169</v>
      </c>
      <c r="D107" s="35" t="s">
        <v>168</v>
      </c>
      <c r="E107" s="139" t="s">
        <v>404</v>
      </c>
      <c r="F107" s="235" t="s">
        <v>146</v>
      </c>
      <c r="G107" s="91">
        <v>70</v>
      </c>
      <c r="H107" s="91">
        <v>70</v>
      </c>
      <c r="I107" s="147" t="s">
        <v>289</v>
      </c>
      <c r="J107" s="179">
        <f t="shared" si="6"/>
        <v>70</v>
      </c>
      <c r="K107" s="147" t="str">
        <f t="shared" si="4"/>
        <v>Khá</v>
      </c>
      <c r="L107" s="118"/>
    </row>
    <row r="108" spans="1:12" ht="15.75" customHeight="1">
      <c r="A108" s="70">
        <v>102</v>
      </c>
      <c r="B108" s="188">
        <v>20</v>
      </c>
      <c r="C108" s="37" t="s">
        <v>103</v>
      </c>
      <c r="D108" s="35" t="s">
        <v>170</v>
      </c>
      <c r="E108" s="139" t="s">
        <v>405</v>
      </c>
      <c r="F108" s="235" t="s">
        <v>146</v>
      </c>
      <c r="G108" s="91">
        <v>90</v>
      </c>
      <c r="H108" s="91">
        <v>85</v>
      </c>
      <c r="I108" s="147" t="s">
        <v>288</v>
      </c>
      <c r="J108" s="179">
        <f t="shared" si="6"/>
        <v>87.5</v>
      </c>
      <c r="K108" s="147" t="str">
        <f t="shared" si="4"/>
        <v>Tốt</v>
      </c>
      <c r="L108" s="118"/>
    </row>
    <row r="109" spans="1:12" ht="15.75" customHeight="1">
      <c r="A109" s="70">
        <v>103</v>
      </c>
      <c r="B109" s="164">
        <v>21</v>
      </c>
      <c r="C109" s="37" t="s">
        <v>171</v>
      </c>
      <c r="D109" s="35" t="s">
        <v>170</v>
      </c>
      <c r="E109" s="136" t="s">
        <v>406</v>
      </c>
      <c r="F109" s="235" t="s">
        <v>146</v>
      </c>
      <c r="G109" s="91">
        <v>75</v>
      </c>
      <c r="H109" s="91">
        <v>75</v>
      </c>
      <c r="I109" s="147" t="s">
        <v>289</v>
      </c>
      <c r="J109" s="179">
        <f t="shared" si="6"/>
        <v>75</v>
      </c>
      <c r="K109" s="147" t="str">
        <f t="shared" si="4"/>
        <v>Khá</v>
      </c>
      <c r="L109" s="118"/>
    </row>
    <row r="110" spans="1:12" ht="15.75" customHeight="1">
      <c r="A110" s="70">
        <v>104</v>
      </c>
      <c r="B110" s="188">
        <v>22</v>
      </c>
      <c r="C110" s="34" t="s">
        <v>172</v>
      </c>
      <c r="D110" s="35" t="s">
        <v>119</v>
      </c>
      <c r="E110" s="135" t="s">
        <v>407</v>
      </c>
      <c r="F110" s="235" t="s">
        <v>146</v>
      </c>
      <c r="G110" s="91">
        <v>70</v>
      </c>
      <c r="H110" s="91">
        <v>70</v>
      </c>
      <c r="I110" s="147" t="s">
        <v>289</v>
      </c>
      <c r="J110" s="179">
        <f t="shared" si="6"/>
        <v>70</v>
      </c>
      <c r="K110" s="147" t="str">
        <f t="shared" si="4"/>
        <v>Khá</v>
      </c>
      <c r="L110" s="118"/>
    </row>
    <row r="111" spans="1:12" ht="15.75" customHeight="1">
      <c r="A111" s="70">
        <v>105</v>
      </c>
      <c r="B111" s="164">
        <v>23</v>
      </c>
      <c r="C111" s="34" t="s">
        <v>173</v>
      </c>
      <c r="D111" s="36" t="s">
        <v>174</v>
      </c>
      <c r="E111" s="139" t="s">
        <v>408</v>
      </c>
      <c r="F111" s="235" t="s">
        <v>146</v>
      </c>
      <c r="G111" s="91">
        <v>82</v>
      </c>
      <c r="H111" s="91">
        <v>85</v>
      </c>
      <c r="I111" s="147" t="s">
        <v>288</v>
      </c>
      <c r="J111" s="179">
        <f t="shared" si="6"/>
        <v>83.5</v>
      </c>
      <c r="K111" s="147" t="str">
        <f t="shared" si="4"/>
        <v>Tốt</v>
      </c>
      <c r="L111" s="118"/>
    </row>
    <row r="112" spans="1:12" ht="15.75" customHeight="1">
      <c r="A112" s="70">
        <v>106</v>
      </c>
      <c r="B112" s="188">
        <v>24</v>
      </c>
      <c r="C112" s="38" t="s">
        <v>175</v>
      </c>
      <c r="D112" s="39" t="s">
        <v>124</v>
      </c>
      <c r="E112" s="105" t="s">
        <v>409</v>
      </c>
      <c r="F112" s="235" t="s">
        <v>146</v>
      </c>
      <c r="G112" s="91">
        <v>75</v>
      </c>
      <c r="H112" s="91">
        <v>70</v>
      </c>
      <c r="I112" s="147" t="s">
        <v>289</v>
      </c>
      <c r="J112" s="179">
        <f t="shared" si="6"/>
        <v>72.5</v>
      </c>
      <c r="K112" s="147" t="str">
        <f t="shared" si="4"/>
        <v>Khá</v>
      </c>
      <c r="L112" s="118"/>
    </row>
    <row r="113" spans="1:12" ht="15.75" customHeight="1">
      <c r="A113" s="70">
        <v>107</v>
      </c>
      <c r="B113" s="164">
        <v>25</v>
      </c>
      <c r="C113" s="38" t="s">
        <v>176</v>
      </c>
      <c r="D113" s="39" t="s">
        <v>177</v>
      </c>
      <c r="E113" s="135" t="s">
        <v>410</v>
      </c>
      <c r="F113" s="235" t="s">
        <v>146</v>
      </c>
      <c r="G113" s="91">
        <v>70</v>
      </c>
      <c r="H113" s="91">
        <v>72</v>
      </c>
      <c r="I113" s="147" t="s">
        <v>289</v>
      </c>
      <c r="J113" s="179">
        <f t="shared" si="6"/>
        <v>71</v>
      </c>
      <c r="K113" s="147" t="str">
        <f t="shared" si="4"/>
        <v>Khá</v>
      </c>
      <c r="L113" s="118"/>
    </row>
    <row r="114" spans="1:12" ht="15.75" customHeight="1">
      <c r="A114" s="70">
        <v>108</v>
      </c>
      <c r="B114" s="188">
        <v>26</v>
      </c>
      <c r="C114" s="38" t="s">
        <v>137</v>
      </c>
      <c r="D114" s="39" t="s">
        <v>87</v>
      </c>
      <c r="E114" s="135" t="s">
        <v>411</v>
      </c>
      <c r="F114" s="235" t="s">
        <v>146</v>
      </c>
      <c r="G114" s="91">
        <v>60</v>
      </c>
      <c r="H114" s="91">
        <v>62</v>
      </c>
      <c r="I114" s="147" t="s">
        <v>492</v>
      </c>
      <c r="J114" s="179">
        <f t="shared" si="6"/>
        <v>61</v>
      </c>
      <c r="K114" s="147" t="str">
        <f t="shared" si="4"/>
        <v>TBK</v>
      </c>
      <c r="L114" s="118"/>
    </row>
    <row r="115" spans="1:12" ht="15.75" customHeight="1">
      <c r="A115" s="70">
        <v>109</v>
      </c>
      <c r="B115" s="164">
        <v>27</v>
      </c>
      <c r="C115" s="43" t="s">
        <v>91</v>
      </c>
      <c r="D115" s="44" t="s">
        <v>127</v>
      </c>
      <c r="E115" s="194" t="s">
        <v>412</v>
      </c>
      <c r="F115" s="235" t="s">
        <v>146</v>
      </c>
      <c r="G115" s="91">
        <v>65</v>
      </c>
      <c r="H115" s="91">
        <v>68</v>
      </c>
      <c r="I115" s="147" t="s">
        <v>492</v>
      </c>
      <c r="J115" s="179">
        <f t="shared" si="6"/>
        <v>66.5</v>
      </c>
      <c r="K115" s="147" t="str">
        <f t="shared" si="4"/>
        <v>TBK</v>
      </c>
      <c r="L115" s="118"/>
    </row>
    <row r="116" spans="1:13" ht="15.75" customHeight="1">
      <c r="A116" s="70">
        <v>110</v>
      </c>
      <c r="B116" s="188">
        <v>28</v>
      </c>
      <c r="C116" s="29" t="s">
        <v>178</v>
      </c>
      <c r="D116" s="30" t="s">
        <v>179</v>
      </c>
      <c r="E116" s="196" t="s">
        <v>413</v>
      </c>
      <c r="F116" s="235" t="s">
        <v>146</v>
      </c>
      <c r="G116" s="91">
        <v>80</v>
      </c>
      <c r="H116" s="91">
        <v>70</v>
      </c>
      <c r="I116" s="147" t="s">
        <v>289</v>
      </c>
      <c r="J116" s="179">
        <f t="shared" si="6"/>
        <v>75</v>
      </c>
      <c r="K116" s="147" t="str">
        <f t="shared" si="4"/>
        <v>Khá</v>
      </c>
      <c r="L116" s="118"/>
      <c r="M116" s="155"/>
    </row>
    <row r="117" spans="1:12" ht="15.75" customHeight="1">
      <c r="A117" s="70">
        <v>111</v>
      </c>
      <c r="B117" s="164">
        <v>29</v>
      </c>
      <c r="C117" s="34" t="s">
        <v>103</v>
      </c>
      <c r="D117" s="36" t="s">
        <v>180</v>
      </c>
      <c r="E117" s="105" t="s">
        <v>414</v>
      </c>
      <c r="F117" s="235" t="s">
        <v>146</v>
      </c>
      <c r="G117" s="91">
        <v>70</v>
      </c>
      <c r="H117" s="91">
        <v>70</v>
      </c>
      <c r="I117" s="147" t="s">
        <v>289</v>
      </c>
      <c r="J117" s="179">
        <f t="shared" si="6"/>
        <v>70</v>
      </c>
      <c r="K117" s="147" t="str">
        <f t="shared" si="4"/>
        <v>Khá</v>
      </c>
      <c r="L117" s="118"/>
    </row>
    <row r="118" spans="1:12" ht="15.75" customHeight="1">
      <c r="A118" s="70">
        <v>112</v>
      </c>
      <c r="B118" s="188">
        <v>30</v>
      </c>
      <c r="C118" s="34" t="s">
        <v>86</v>
      </c>
      <c r="D118" s="36" t="s">
        <v>180</v>
      </c>
      <c r="E118" s="135" t="s">
        <v>415</v>
      </c>
      <c r="F118" s="235" t="s">
        <v>146</v>
      </c>
      <c r="G118" s="91">
        <v>50</v>
      </c>
      <c r="H118" s="91">
        <v>52</v>
      </c>
      <c r="I118" s="147" t="s">
        <v>425</v>
      </c>
      <c r="J118" s="179">
        <f t="shared" si="6"/>
        <v>51</v>
      </c>
      <c r="K118" s="147" t="str">
        <f t="shared" si="4"/>
        <v>TB</v>
      </c>
      <c r="L118" s="118"/>
    </row>
    <row r="119" spans="1:12" ht="15.75" customHeight="1">
      <c r="A119" s="70">
        <v>113</v>
      </c>
      <c r="B119" s="164">
        <v>31</v>
      </c>
      <c r="C119" s="37" t="s">
        <v>5</v>
      </c>
      <c r="D119" s="35" t="s">
        <v>181</v>
      </c>
      <c r="E119" s="139" t="s">
        <v>416</v>
      </c>
      <c r="F119" s="235" t="s">
        <v>146</v>
      </c>
      <c r="G119" s="91">
        <v>70</v>
      </c>
      <c r="H119" s="91">
        <v>70</v>
      </c>
      <c r="I119" s="147" t="s">
        <v>289</v>
      </c>
      <c r="J119" s="179">
        <f t="shared" si="6"/>
        <v>70</v>
      </c>
      <c r="K119" s="147" t="str">
        <f aca="true" t="shared" si="7" ref="K119:K126">IF(J119&lt;30,"Kém",IF(J119&lt;=49,"Yếu",IF(J119&lt;=59,"TB",IF(J119&lt;=69,"TBK",IF(J119&lt;=79,"Khá",IF(J119&lt;=89,"Tốt","Xuất sắc"))))))</f>
        <v>Khá</v>
      </c>
      <c r="L119" s="118"/>
    </row>
    <row r="120" spans="1:12" ht="15.75" customHeight="1">
      <c r="A120" s="70">
        <v>114</v>
      </c>
      <c r="B120" s="188">
        <v>32</v>
      </c>
      <c r="C120" s="34" t="s">
        <v>98</v>
      </c>
      <c r="D120" s="36" t="s">
        <v>182</v>
      </c>
      <c r="E120" s="105" t="s">
        <v>417</v>
      </c>
      <c r="F120" s="235" t="s">
        <v>146</v>
      </c>
      <c r="G120" s="91">
        <v>52</v>
      </c>
      <c r="H120" s="91">
        <v>55</v>
      </c>
      <c r="I120" s="147" t="s">
        <v>425</v>
      </c>
      <c r="J120" s="179">
        <f t="shared" si="6"/>
        <v>53.5</v>
      </c>
      <c r="K120" s="147" t="str">
        <f t="shared" si="7"/>
        <v>TB</v>
      </c>
      <c r="L120" s="118"/>
    </row>
    <row r="121" spans="1:12" ht="15.75" customHeight="1">
      <c r="A121" s="70">
        <v>115</v>
      </c>
      <c r="B121" s="164">
        <v>33</v>
      </c>
      <c r="C121" s="34" t="s">
        <v>5</v>
      </c>
      <c r="D121" s="36" t="s">
        <v>183</v>
      </c>
      <c r="E121" s="135" t="s">
        <v>418</v>
      </c>
      <c r="F121" s="235" t="s">
        <v>146</v>
      </c>
      <c r="G121" s="91">
        <v>80</v>
      </c>
      <c r="H121" s="91">
        <v>85</v>
      </c>
      <c r="I121" s="147" t="s">
        <v>288</v>
      </c>
      <c r="J121" s="179">
        <f t="shared" si="6"/>
        <v>82.5</v>
      </c>
      <c r="K121" s="147" t="str">
        <f t="shared" si="7"/>
        <v>Tốt</v>
      </c>
      <c r="L121" s="118"/>
    </row>
    <row r="122" spans="1:27" s="80" customFormat="1" ht="15.75" customHeight="1">
      <c r="A122" s="70">
        <v>116</v>
      </c>
      <c r="B122" s="188">
        <v>34</v>
      </c>
      <c r="C122" s="34" t="s">
        <v>98</v>
      </c>
      <c r="D122" s="33" t="s">
        <v>67</v>
      </c>
      <c r="E122" s="139" t="s">
        <v>414</v>
      </c>
      <c r="F122" s="235" t="s">
        <v>146</v>
      </c>
      <c r="G122" s="91">
        <v>70</v>
      </c>
      <c r="H122" s="91">
        <v>72</v>
      </c>
      <c r="I122" s="147" t="s">
        <v>289</v>
      </c>
      <c r="J122" s="179">
        <f t="shared" si="6"/>
        <v>71</v>
      </c>
      <c r="K122" s="147" t="str">
        <f t="shared" si="7"/>
        <v>Khá</v>
      </c>
      <c r="L122" s="118"/>
      <c r="M122" s="154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</row>
    <row r="123" spans="1:27" s="72" customFormat="1" ht="15.75" customHeight="1">
      <c r="A123" s="70">
        <v>117</v>
      </c>
      <c r="B123" s="164">
        <v>35</v>
      </c>
      <c r="C123" s="34" t="s">
        <v>86</v>
      </c>
      <c r="D123" s="36" t="s">
        <v>69</v>
      </c>
      <c r="E123" s="201" t="s">
        <v>419</v>
      </c>
      <c r="F123" s="235" t="s">
        <v>146</v>
      </c>
      <c r="G123" s="91">
        <v>70</v>
      </c>
      <c r="H123" s="91">
        <v>73</v>
      </c>
      <c r="I123" s="147" t="s">
        <v>289</v>
      </c>
      <c r="J123" s="179">
        <f t="shared" si="6"/>
        <v>71.5</v>
      </c>
      <c r="K123" s="147" t="str">
        <f t="shared" si="7"/>
        <v>Khá</v>
      </c>
      <c r="L123" s="118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</row>
    <row r="124" spans="1:27" s="72" customFormat="1" ht="15.75" customHeight="1">
      <c r="A124" s="70">
        <v>118</v>
      </c>
      <c r="B124" s="188">
        <v>36</v>
      </c>
      <c r="C124" s="34" t="s">
        <v>184</v>
      </c>
      <c r="D124" s="81" t="s">
        <v>185</v>
      </c>
      <c r="E124" s="105" t="s">
        <v>420</v>
      </c>
      <c r="F124" s="235" t="s">
        <v>146</v>
      </c>
      <c r="G124" s="91">
        <v>73</v>
      </c>
      <c r="H124" s="91">
        <v>75</v>
      </c>
      <c r="I124" s="147" t="s">
        <v>289</v>
      </c>
      <c r="J124" s="179">
        <f t="shared" si="6"/>
        <v>74</v>
      </c>
      <c r="K124" s="147" t="str">
        <f t="shared" si="7"/>
        <v>Khá</v>
      </c>
      <c r="L124" s="118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</row>
    <row r="125" spans="1:27" s="72" customFormat="1" ht="15.75" customHeight="1">
      <c r="A125" s="70">
        <v>119</v>
      </c>
      <c r="B125" s="164">
        <v>37</v>
      </c>
      <c r="C125" s="34" t="s">
        <v>186</v>
      </c>
      <c r="D125" s="36" t="s">
        <v>75</v>
      </c>
      <c r="E125" s="135" t="s">
        <v>293</v>
      </c>
      <c r="F125" s="235" t="s">
        <v>146</v>
      </c>
      <c r="G125" s="91">
        <v>78</v>
      </c>
      <c r="H125" s="91">
        <v>80</v>
      </c>
      <c r="I125" s="147" t="s">
        <v>288</v>
      </c>
      <c r="J125" s="179">
        <f t="shared" si="6"/>
        <v>79</v>
      </c>
      <c r="K125" s="147" t="str">
        <f t="shared" si="7"/>
        <v>Khá</v>
      </c>
      <c r="L125" s="118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</row>
    <row r="126" spans="1:27" s="72" customFormat="1" ht="15.75" customHeight="1">
      <c r="A126" s="70">
        <v>120</v>
      </c>
      <c r="B126" s="188">
        <v>38</v>
      </c>
      <c r="C126" s="37" t="s">
        <v>175</v>
      </c>
      <c r="D126" s="35" t="s">
        <v>109</v>
      </c>
      <c r="E126" s="139" t="s">
        <v>421</v>
      </c>
      <c r="F126" s="235" t="s">
        <v>146</v>
      </c>
      <c r="G126" s="91">
        <v>70</v>
      </c>
      <c r="H126" s="91">
        <v>70</v>
      </c>
      <c r="I126" s="147" t="s">
        <v>289</v>
      </c>
      <c r="J126" s="179">
        <f t="shared" si="6"/>
        <v>70</v>
      </c>
      <c r="K126" s="147" t="str">
        <f t="shared" si="7"/>
        <v>Khá</v>
      </c>
      <c r="L126" s="118"/>
      <c r="M126" s="155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</row>
    <row r="127" spans="1:27" s="72" customFormat="1" ht="15.75" customHeight="1">
      <c r="A127" s="70">
        <v>121</v>
      </c>
      <c r="B127" s="73">
        <v>1</v>
      </c>
      <c r="C127" s="49" t="s">
        <v>166</v>
      </c>
      <c r="D127" s="160" t="s">
        <v>0</v>
      </c>
      <c r="E127" s="135" t="s">
        <v>292</v>
      </c>
      <c r="F127" s="236" t="s">
        <v>187</v>
      </c>
      <c r="G127" s="45">
        <v>85</v>
      </c>
      <c r="H127" s="45">
        <v>88</v>
      </c>
      <c r="I127" s="147" t="str">
        <f>IF(H127&lt;30,"Kém",IF(H127&lt;=49,"Yếu",IF(H127&lt;=59,"TB",IF(H127&lt;=69,"TBK",IF(H127&lt;=79,"Khá",IF(H127&lt;=89,"Tốt","Xuất sắc"))))))</f>
        <v>Tốt</v>
      </c>
      <c r="J127" s="86">
        <f>(G127+H127)/2</f>
        <v>86.5</v>
      </c>
      <c r="K127" s="147" t="str">
        <f>IF(J127&lt;30,"Kém",IF(J127&lt;=49,"Yếu",IF(J127&lt;=59,"TB",IF(J127&lt;=69,"TBK",IF(J127&lt;=79,"Khá",IF(J127&lt;=89,"Tốt","Xuất sắc"))))))</f>
        <v>Tốt</v>
      </c>
      <c r="L127" s="10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</row>
    <row r="128" spans="1:27" s="72" customFormat="1" ht="15.75" customHeight="1">
      <c r="A128" s="70">
        <v>122</v>
      </c>
      <c r="B128" s="73">
        <v>2</v>
      </c>
      <c r="C128" s="49" t="s">
        <v>5</v>
      </c>
      <c r="D128" s="161" t="s">
        <v>188</v>
      </c>
      <c r="E128" s="135" t="s">
        <v>293</v>
      </c>
      <c r="F128" s="236" t="s">
        <v>187</v>
      </c>
      <c r="G128" s="45">
        <v>83</v>
      </c>
      <c r="H128" s="45">
        <v>88</v>
      </c>
      <c r="I128" s="147" t="str">
        <f>IF(H128&lt;30,"Kém",IF(H128&lt;=49,"Yếu",IF(H128&lt;=59,"TB",IF(H128&lt;=69,"TBK",IF(H128&lt;=79,"Khá",IF(H128&lt;=89,"Tốt","Xuất sắc"))))))</f>
        <v>Tốt</v>
      </c>
      <c r="J128" s="86">
        <f aca="true" t="shared" si="8" ref="J128:J155">(G128+H128)/2</f>
        <v>85.5</v>
      </c>
      <c r="K128" s="147" t="str">
        <f aca="true" t="shared" si="9" ref="K128:K155">IF(J128&lt;30,"Kém",IF(J128&lt;=49,"Yếu",IF(J128&lt;=59,"TB",IF(J128&lt;=69,"TBK",IF(J128&lt;=79,"Khá",IF(J128&lt;=89,"Tốt","Xuất sắc"))))))</f>
        <v>Tốt</v>
      </c>
      <c r="L128" s="10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</row>
    <row r="129" spans="1:27" s="72" customFormat="1" ht="15.75" customHeight="1">
      <c r="A129" s="70">
        <v>123</v>
      </c>
      <c r="B129" s="73">
        <v>3</v>
      </c>
      <c r="C129" s="52" t="s">
        <v>116</v>
      </c>
      <c r="D129" s="162" t="s">
        <v>189</v>
      </c>
      <c r="E129" s="202" t="s">
        <v>294</v>
      </c>
      <c r="F129" s="236" t="s">
        <v>187</v>
      </c>
      <c r="G129" s="45">
        <v>80</v>
      </c>
      <c r="H129" s="45">
        <v>82</v>
      </c>
      <c r="I129" s="147" t="str">
        <f aca="true" t="shared" si="10" ref="I129:I155">IF(H129&lt;30,"Kém",IF(H129&lt;=49,"Yếu",IF(H129&lt;=59,"TB",IF(H129&lt;=69,"TBK",IF(H129&lt;=79,"Khá",IF(H129&lt;=89,"Tốt","Xuất sắc"))))))</f>
        <v>Tốt</v>
      </c>
      <c r="J129" s="86">
        <f t="shared" si="8"/>
        <v>81</v>
      </c>
      <c r="K129" s="147" t="str">
        <f t="shared" si="9"/>
        <v>Tốt</v>
      </c>
      <c r="L129" s="10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</row>
    <row r="130" spans="1:27" s="72" customFormat="1" ht="15.75" customHeight="1">
      <c r="A130" s="70">
        <v>124</v>
      </c>
      <c r="B130" s="73">
        <v>4</v>
      </c>
      <c r="C130" s="49" t="s">
        <v>5</v>
      </c>
      <c r="D130" s="161" t="s">
        <v>190</v>
      </c>
      <c r="E130" s="135" t="s">
        <v>295</v>
      </c>
      <c r="F130" s="236" t="s">
        <v>187</v>
      </c>
      <c r="G130" s="45">
        <v>82</v>
      </c>
      <c r="H130" s="45">
        <v>84</v>
      </c>
      <c r="I130" s="147" t="str">
        <f t="shared" si="10"/>
        <v>Tốt</v>
      </c>
      <c r="J130" s="86">
        <f t="shared" si="8"/>
        <v>83</v>
      </c>
      <c r="K130" s="147" t="str">
        <f t="shared" si="9"/>
        <v>Tốt</v>
      </c>
      <c r="L130" s="10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</row>
    <row r="131" spans="1:27" s="72" customFormat="1" ht="15.75" customHeight="1">
      <c r="A131" s="70">
        <v>125</v>
      </c>
      <c r="B131" s="73">
        <v>5</v>
      </c>
      <c r="C131" s="49" t="s">
        <v>176</v>
      </c>
      <c r="D131" s="161" t="s">
        <v>97</v>
      </c>
      <c r="E131" s="135" t="s">
        <v>296</v>
      </c>
      <c r="F131" s="236" t="s">
        <v>187</v>
      </c>
      <c r="G131" s="45">
        <v>80</v>
      </c>
      <c r="H131" s="45">
        <v>90</v>
      </c>
      <c r="I131" s="147" t="str">
        <f t="shared" si="10"/>
        <v>Xuất sắc</v>
      </c>
      <c r="J131" s="86">
        <f t="shared" si="8"/>
        <v>85</v>
      </c>
      <c r="K131" s="147" t="str">
        <f t="shared" si="9"/>
        <v>Tốt</v>
      </c>
      <c r="L131" s="10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</row>
    <row r="132" spans="1:27" s="80" customFormat="1" ht="15.75" customHeight="1">
      <c r="A132" s="70">
        <v>126</v>
      </c>
      <c r="B132" s="73">
        <v>6</v>
      </c>
      <c r="C132" s="49" t="s">
        <v>5</v>
      </c>
      <c r="D132" s="161" t="s">
        <v>191</v>
      </c>
      <c r="E132" s="135" t="s">
        <v>297</v>
      </c>
      <c r="F132" s="236" t="s">
        <v>187</v>
      </c>
      <c r="G132" s="45">
        <v>75</v>
      </c>
      <c r="H132" s="45">
        <v>75</v>
      </c>
      <c r="I132" s="147" t="str">
        <f t="shared" si="10"/>
        <v>Khá</v>
      </c>
      <c r="J132" s="86">
        <f t="shared" si="8"/>
        <v>75</v>
      </c>
      <c r="K132" s="147" t="str">
        <f t="shared" si="9"/>
        <v>Khá</v>
      </c>
      <c r="L132" s="104"/>
      <c r="M132" s="154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</row>
    <row r="133" spans="1:27" s="72" customFormat="1" ht="15.75" customHeight="1">
      <c r="A133" s="70">
        <v>127</v>
      </c>
      <c r="B133" s="73">
        <v>7</v>
      </c>
      <c r="C133" s="49" t="s">
        <v>91</v>
      </c>
      <c r="D133" s="160" t="s">
        <v>155</v>
      </c>
      <c r="E133" s="135" t="s">
        <v>298</v>
      </c>
      <c r="F133" s="236" t="s">
        <v>187</v>
      </c>
      <c r="G133" s="45">
        <v>80</v>
      </c>
      <c r="H133" s="45">
        <v>88</v>
      </c>
      <c r="I133" s="147" t="str">
        <f t="shared" si="10"/>
        <v>Tốt</v>
      </c>
      <c r="J133" s="86">
        <f t="shared" si="8"/>
        <v>84</v>
      </c>
      <c r="K133" s="147" t="str">
        <f t="shared" si="9"/>
        <v>Tốt</v>
      </c>
      <c r="L133" s="10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</row>
    <row r="134" spans="1:27" s="72" customFormat="1" ht="15.75" customHeight="1">
      <c r="A134" s="70">
        <v>128</v>
      </c>
      <c r="B134" s="73">
        <v>8</v>
      </c>
      <c r="C134" s="52" t="s">
        <v>192</v>
      </c>
      <c r="D134" s="162" t="s">
        <v>193</v>
      </c>
      <c r="E134" s="203" t="s">
        <v>299</v>
      </c>
      <c r="F134" s="236" t="s">
        <v>187</v>
      </c>
      <c r="G134" s="45">
        <v>83</v>
      </c>
      <c r="H134" s="45">
        <v>80</v>
      </c>
      <c r="I134" s="147" t="str">
        <f t="shared" si="10"/>
        <v>Tốt</v>
      </c>
      <c r="J134" s="86">
        <f t="shared" si="8"/>
        <v>81.5</v>
      </c>
      <c r="K134" s="147" t="str">
        <f t="shared" si="9"/>
        <v>Tốt</v>
      </c>
      <c r="L134" s="10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</row>
    <row r="135" spans="1:27" s="72" customFormat="1" ht="15.75" customHeight="1">
      <c r="A135" s="70">
        <v>129</v>
      </c>
      <c r="B135" s="73">
        <v>9</v>
      </c>
      <c r="C135" s="49" t="s">
        <v>194</v>
      </c>
      <c r="D135" s="161" t="s">
        <v>195</v>
      </c>
      <c r="E135" s="135" t="s">
        <v>300</v>
      </c>
      <c r="F135" s="236" t="s">
        <v>187</v>
      </c>
      <c r="G135" s="45">
        <v>77</v>
      </c>
      <c r="H135" s="45">
        <v>75</v>
      </c>
      <c r="I135" s="147" t="str">
        <f t="shared" si="10"/>
        <v>Khá</v>
      </c>
      <c r="J135" s="86">
        <f t="shared" si="8"/>
        <v>76</v>
      </c>
      <c r="K135" s="147" t="str">
        <f t="shared" si="9"/>
        <v>Khá</v>
      </c>
      <c r="L135" s="10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</row>
    <row r="136" spans="1:27" s="72" customFormat="1" ht="15.75" customHeight="1">
      <c r="A136" s="70">
        <v>130</v>
      </c>
      <c r="B136" s="73">
        <v>10</v>
      </c>
      <c r="C136" s="49" t="s">
        <v>5</v>
      </c>
      <c r="D136" s="161" t="s">
        <v>195</v>
      </c>
      <c r="E136" s="135" t="s">
        <v>301</v>
      </c>
      <c r="F136" s="236" t="s">
        <v>187</v>
      </c>
      <c r="G136" s="45">
        <v>80</v>
      </c>
      <c r="H136" s="45">
        <v>85</v>
      </c>
      <c r="I136" s="147" t="str">
        <f t="shared" si="10"/>
        <v>Tốt</v>
      </c>
      <c r="J136" s="86">
        <f t="shared" si="8"/>
        <v>82.5</v>
      </c>
      <c r="K136" s="147" t="str">
        <f t="shared" si="9"/>
        <v>Tốt</v>
      </c>
      <c r="L136" s="10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</row>
    <row r="137" spans="1:27" s="72" customFormat="1" ht="15.75" customHeight="1">
      <c r="A137" s="70">
        <v>131</v>
      </c>
      <c r="B137" s="73">
        <v>11</v>
      </c>
      <c r="C137" s="49" t="s">
        <v>5</v>
      </c>
      <c r="D137" s="161" t="s">
        <v>141</v>
      </c>
      <c r="E137" s="135" t="s">
        <v>302</v>
      </c>
      <c r="F137" s="236" t="s">
        <v>187</v>
      </c>
      <c r="G137" s="45">
        <v>87</v>
      </c>
      <c r="H137" s="45">
        <v>80</v>
      </c>
      <c r="I137" s="147" t="str">
        <f t="shared" si="10"/>
        <v>Tốt</v>
      </c>
      <c r="J137" s="86">
        <f t="shared" si="8"/>
        <v>83.5</v>
      </c>
      <c r="K137" s="147" t="str">
        <f t="shared" si="9"/>
        <v>Tốt</v>
      </c>
      <c r="L137" s="10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</row>
    <row r="138" spans="1:27" s="72" customFormat="1" ht="15.75" customHeight="1">
      <c r="A138" s="70">
        <v>132</v>
      </c>
      <c r="B138" s="73">
        <v>12</v>
      </c>
      <c r="C138" s="49" t="s">
        <v>5</v>
      </c>
      <c r="D138" s="161" t="s">
        <v>141</v>
      </c>
      <c r="E138" s="204" t="s">
        <v>303</v>
      </c>
      <c r="F138" s="236" t="s">
        <v>187</v>
      </c>
      <c r="G138" s="45">
        <v>80</v>
      </c>
      <c r="H138" s="45">
        <v>80</v>
      </c>
      <c r="I138" s="147" t="str">
        <f t="shared" si="10"/>
        <v>Tốt</v>
      </c>
      <c r="J138" s="86">
        <f t="shared" si="8"/>
        <v>80</v>
      </c>
      <c r="K138" s="147" t="str">
        <f t="shared" si="9"/>
        <v>Tốt</v>
      </c>
      <c r="L138" s="10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</row>
    <row r="139" spans="1:27" s="72" customFormat="1" ht="15.75" customHeight="1">
      <c r="A139" s="70">
        <v>133</v>
      </c>
      <c r="B139" s="73">
        <v>13</v>
      </c>
      <c r="C139" s="54" t="s">
        <v>5</v>
      </c>
      <c r="D139" s="163" t="s">
        <v>109</v>
      </c>
      <c r="E139" s="205" t="s">
        <v>304</v>
      </c>
      <c r="F139" s="236" t="s">
        <v>187</v>
      </c>
      <c r="G139" s="45">
        <v>82</v>
      </c>
      <c r="H139" s="45">
        <v>88</v>
      </c>
      <c r="I139" s="147" t="str">
        <f t="shared" si="10"/>
        <v>Tốt</v>
      </c>
      <c r="J139" s="86">
        <f t="shared" si="8"/>
        <v>85</v>
      </c>
      <c r="K139" s="147" t="str">
        <f t="shared" si="9"/>
        <v>Tốt</v>
      </c>
      <c r="L139" s="10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</row>
    <row r="140" spans="1:27" s="72" customFormat="1" ht="15.75" customHeight="1">
      <c r="A140" s="70">
        <v>134</v>
      </c>
      <c r="B140" s="73">
        <v>14</v>
      </c>
      <c r="C140" s="49" t="s">
        <v>86</v>
      </c>
      <c r="D140" s="161" t="s">
        <v>196</v>
      </c>
      <c r="E140" s="135" t="s">
        <v>305</v>
      </c>
      <c r="F140" s="236" t="s">
        <v>187</v>
      </c>
      <c r="G140" s="45">
        <v>80</v>
      </c>
      <c r="H140" s="45">
        <v>80</v>
      </c>
      <c r="I140" s="147" t="str">
        <f t="shared" si="10"/>
        <v>Tốt</v>
      </c>
      <c r="J140" s="86">
        <f t="shared" si="8"/>
        <v>80</v>
      </c>
      <c r="K140" s="147" t="str">
        <f t="shared" si="9"/>
        <v>Tốt</v>
      </c>
      <c r="L140" s="10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</row>
    <row r="141" spans="1:27" s="72" customFormat="1" ht="15.75" customHeight="1">
      <c r="A141" s="70">
        <v>135</v>
      </c>
      <c r="B141" s="73">
        <v>15</v>
      </c>
      <c r="C141" s="52" t="s">
        <v>5</v>
      </c>
      <c r="D141" s="162" t="s">
        <v>274</v>
      </c>
      <c r="E141" s="136" t="s">
        <v>306</v>
      </c>
      <c r="F141" s="236" t="s">
        <v>187</v>
      </c>
      <c r="G141" s="45">
        <v>90</v>
      </c>
      <c r="H141" s="45">
        <v>90</v>
      </c>
      <c r="I141" s="147" t="str">
        <f t="shared" si="10"/>
        <v>Xuất sắc</v>
      </c>
      <c r="J141" s="86">
        <f t="shared" si="8"/>
        <v>90</v>
      </c>
      <c r="K141" s="147" t="str">
        <f t="shared" si="9"/>
        <v>Xuất sắc</v>
      </c>
      <c r="L141" s="10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</row>
    <row r="142" spans="1:27" s="72" customFormat="1" ht="15.75" customHeight="1">
      <c r="A142" s="70">
        <v>136</v>
      </c>
      <c r="B142" s="73">
        <v>16</v>
      </c>
      <c r="C142" s="54" t="s">
        <v>5</v>
      </c>
      <c r="D142" s="163" t="s">
        <v>275</v>
      </c>
      <c r="E142" s="205" t="s">
        <v>307</v>
      </c>
      <c r="F142" s="236" t="s">
        <v>187</v>
      </c>
      <c r="G142" s="45">
        <v>83</v>
      </c>
      <c r="H142" s="45">
        <v>85</v>
      </c>
      <c r="I142" s="147" t="str">
        <f t="shared" si="10"/>
        <v>Tốt</v>
      </c>
      <c r="J142" s="86">
        <f t="shared" si="8"/>
        <v>84</v>
      </c>
      <c r="K142" s="147" t="str">
        <f t="shared" si="9"/>
        <v>Tốt</v>
      </c>
      <c r="L142" s="10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</row>
    <row r="143" spans="1:27" s="72" customFormat="1" ht="15.75" customHeight="1">
      <c r="A143" s="70">
        <v>137</v>
      </c>
      <c r="B143" s="73">
        <v>17</v>
      </c>
      <c r="C143" s="49" t="s">
        <v>197</v>
      </c>
      <c r="D143" s="161" t="s">
        <v>198</v>
      </c>
      <c r="E143" s="135" t="s">
        <v>308</v>
      </c>
      <c r="F143" s="236" t="s">
        <v>187</v>
      </c>
      <c r="G143" s="45">
        <v>80</v>
      </c>
      <c r="H143" s="45">
        <v>82</v>
      </c>
      <c r="I143" s="147" t="str">
        <f t="shared" si="10"/>
        <v>Tốt</v>
      </c>
      <c r="J143" s="86">
        <f t="shared" si="8"/>
        <v>81</v>
      </c>
      <c r="K143" s="147" t="str">
        <f t="shared" si="9"/>
        <v>Tốt</v>
      </c>
      <c r="L143" s="10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</row>
    <row r="144" spans="1:27" s="72" customFormat="1" ht="15.75" customHeight="1">
      <c r="A144" s="70">
        <v>138</v>
      </c>
      <c r="B144" s="73">
        <v>18</v>
      </c>
      <c r="C144" s="52" t="s">
        <v>199</v>
      </c>
      <c r="D144" s="162" t="s">
        <v>168</v>
      </c>
      <c r="E144" s="135" t="s">
        <v>309</v>
      </c>
      <c r="F144" s="236" t="s">
        <v>187</v>
      </c>
      <c r="G144" s="45">
        <v>85</v>
      </c>
      <c r="H144" s="45">
        <v>85</v>
      </c>
      <c r="I144" s="147" t="str">
        <f t="shared" si="10"/>
        <v>Tốt</v>
      </c>
      <c r="J144" s="86">
        <f t="shared" si="8"/>
        <v>85</v>
      </c>
      <c r="K144" s="147" t="str">
        <f t="shared" si="9"/>
        <v>Tốt</v>
      </c>
      <c r="L144" s="10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</row>
    <row r="145" spans="1:27" s="72" customFormat="1" ht="15.75" customHeight="1">
      <c r="A145" s="70">
        <v>139</v>
      </c>
      <c r="B145" s="73">
        <v>19</v>
      </c>
      <c r="C145" s="52" t="s">
        <v>200</v>
      </c>
      <c r="D145" s="162" t="s">
        <v>51</v>
      </c>
      <c r="E145" s="202" t="s">
        <v>302</v>
      </c>
      <c r="F145" s="236" t="s">
        <v>187</v>
      </c>
      <c r="G145" s="174">
        <v>81</v>
      </c>
      <c r="H145" s="45">
        <v>84</v>
      </c>
      <c r="I145" s="147" t="str">
        <f t="shared" si="10"/>
        <v>Tốt</v>
      </c>
      <c r="J145" s="86">
        <f t="shared" si="8"/>
        <v>82.5</v>
      </c>
      <c r="K145" s="147" t="str">
        <f t="shared" si="9"/>
        <v>Tốt</v>
      </c>
      <c r="L145" s="10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</row>
    <row r="146" spans="1:27" s="72" customFormat="1" ht="15.75" customHeight="1">
      <c r="A146" s="70">
        <v>140</v>
      </c>
      <c r="B146" s="73">
        <v>20</v>
      </c>
      <c r="C146" s="52" t="s">
        <v>5</v>
      </c>
      <c r="D146" s="162" t="s">
        <v>201</v>
      </c>
      <c r="E146" s="203" t="s">
        <v>310</v>
      </c>
      <c r="F146" s="236" t="s">
        <v>187</v>
      </c>
      <c r="G146" s="45">
        <v>80</v>
      </c>
      <c r="H146" s="45">
        <v>82</v>
      </c>
      <c r="I146" s="147" t="str">
        <f t="shared" si="10"/>
        <v>Tốt</v>
      </c>
      <c r="J146" s="86">
        <f t="shared" si="8"/>
        <v>81</v>
      </c>
      <c r="K146" s="147" t="str">
        <f t="shared" si="9"/>
        <v>Tốt</v>
      </c>
      <c r="L146" s="10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</row>
    <row r="147" spans="1:27" s="72" customFormat="1" ht="15.75" customHeight="1">
      <c r="A147" s="70">
        <v>141</v>
      </c>
      <c r="B147" s="73">
        <v>21</v>
      </c>
      <c r="C147" s="49" t="s">
        <v>41</v>
      </c>
      <c r="D147" s="161" t="s">
        <v>203</v>
      </c>
      <c r="E147" s="205" t="s">
        <v>312</v>
      </c>
      <c r="F147" s="236" t="s">
        <v>187</v>
      </c>
      <c r="G147" s="45">
        <v>82</v>
      </c>
      <c r="H147" s="45">
        <v>82</v>
      </c>
      <c r="I147" s="147" t="str">
        <f t="shared" si="10"/>
        <v>Tốt</v>
      </c>
      <c r="J147" s="86">
        <f t="shared" si="8"/>
        <v>82</v>
      </c>
      <c r="K147" s="147" t="str">
        <f t="shared" si="9"/>
        <v>Tốt</v>
      </c>
      <c r="L147" s="10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</row>
    <row r="148" spans="1:27" s="72" customFormat="1" ht="15.75" customHeight="1">
      <c r="A148" s="70">
        <v>142</v>
      </c>
      <c r="B148" s="73">
        <v>22</v>
      </c>
      <c r="C148" s="52" t="s">
        <v>122</v>
      </c>
      <c r="D148" s="162" t="s">
        <v>59</v>
      </c>
      <c r="E148" s="203" t="s">
        <v>313</v>
      </c>
      <c r="F148" s="236" t="s">
        <v>187</v>
      </c>
      <c r="G148" s="45">
        <v>85</v>
      </c>
      <c r="H148" s="45">
        <v>85</v>
      </c>
      <c r="I148" s="147" t="str">
        <f t="shared" si="10"/>
        <v>Tốt</v>
      </c>
      <c r="J148" s="86">
        <f t="shared" si="8"/>
        <v>85</v>
      </c>
      <c r="K148" s="147" t="str">
        <f t="shared" si="9"/>
        <v>Tốt</v>
      </c>
      <c r="L148" s="10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</row>
    <row r="149" spans="1:27" s="72" customFormat="1" ht="15.75" customHeight="1">
      <c r="A149" s="70">
        <v>143</v>
      </c>
      <c r="B149" s="73">
        <v>23</v>
      </c>
      <c r="C149" s="49" t="s">
        <v>204</v>
      </c>
      <c r="D149" s="161" t="s">
        <v>85</v>
      </c>
      <c r="E149" s="137" t="s">
        <v>314</v>
      </c>
      <c r="F149" s="236" t="s">
        <v>187</v>
      </c>
      <c r="G149" s="45">
        <v>75</v>
      </c>
      <c r="H149" s="45">
        <v>78</v>
      </c>
      <c r="I149" s="147" t="str">
        <f t="shared" si="10"/>
        <v>Khá</v>
      </c>
      <c r="J149" s="86">
        <f t="shared" si="8"/>
        <v>76.5</v>
      </c>
      <c r="K149" s="147" t="str">
        <f t="shared" si="9"/>
        <v>Khá</v>
      </c>
      <c r="L149" s="10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</row>
    <row r="150" spans="1:27" s="72" customFormat="1" ht="15.75" customHeight="1">
      <c r="A150" s="70">
        <v>144</v>
      </c>
      <c r="B150" s="73">
        <v>24</v>
      </c>
      <c r="C150" s="52" t="s">
        <v>205</v>
      </c>
      <c r="D150" s="162" t="s">
        <v>206</v>
      </c>
      <c r="E150" s="135" t="s">
        <v>315</v>
      </c>
      <c r="F150" s="236" t="s">
        <v>187</v>
      </c>
      <c r="G150" s="45">
        <v>77</v>
      </c>
      <c r="H150" s="45">
        <v>78</v>
      </c>
      <c r="I150" s="147" t="str">
        <f t="shared" si="10"/>
        <v>Khá</v>
      </c>
      <c r="J150" s="86">
        <f t="shared" si="8"/>
        <v>77.5</v>
      </c>
      <c r="K150" s="147" t="str">
        <f t="shared" si="9"/>
        <v>Khá</v>
      </c>
      <c r="L150" s="10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</row>
    <row r="151" spans="1:27" s="72" customFormat="1" ht="15.75" customHeight="1">
      <c r="A151" s="70">
        <v>145</v>
      </c>
      <c r="B151" s="73">
        <v>25</v>
      </c>
      <c r="C151" s="49" t="s">
        <v>5</v>
      </c>
      <c r="D151" s="160" t="s">
        <v>207</v>
      </c>
      <c r="E151" s="137" t="s">
        <v>316</v>
      </c>
      <c r="F151" s="236" t="s">
        <v>187</v>
      </c>
      <c r="G151" s="45">
        <v>75</v>
      </c>
      <c r="H151" s="45">
        <v>75</v>
      </c>
      <c r="I151" s="147" t="str">
        <f t="shared" si="10"/>
        <v>Khá</v>
      </c>
      <c r="J151" s="86">
        <f t="shared" si="8"/>
        <v>75</v>
      </c>
      <c r="K151" s="147" t="str">
        <f t="shared" si="9"/>
        <v>Khá</v>
      </c>
      <c r="L151" s="10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</row>
    <row r="152" spans="1:27" s="72" customFormat="1" ht="15.75" customHeight="1">
      <c r="A152" s="70">
        <v>146</v>
      </c>
      <c r="B152" s="73">
        <v>26</v>
      </c>
      <c r="C152" s="52" t="s">
        <v>208</v>
      </c>
      <c r="D152" s="162" t="s">
        <v>209</v>
      </c>
      <c r="E152" s="135" t="s">
        <v>317</v>
      </c>
      <c r="F152" s="236" t="s">
        <v>187</v>
      </c>
      <c r="G152" s="45">
        <v>77</v>
      </c>
      <c r="H152" s="45">
        <v>78</v>
      </c>
      <c r="I152" s="147" t="str">
        <f t="shared" si="10"/>
        <v>Khá</v>
      </c>
      <c r="J152" s="86">
        <f t="shared" si="8"/>
        <v>77.5</v>
      </c>
      <c r="K152" s="147" t="str">
        <f t="shared" si="9"/>
        <v>Khá</v>
      </c>
      <c r="L152" s="10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</row>
    <row r="153" spans="1:27" s="72" customFormat="1" ht="15.75" customHeight="1">
      <c r="A153" s="70">
        <v>147</v>
      </c>
      <c r="B153" s="73">
        <v>27</v>
      </c>
      <c r="C153" s="52" t="s">
        <v>91</v>
      </c>
      <c r="D153" s="162" t="s">
        <v>75</v>
      </c>
      <c r="E153" s="135" t="s">
        <v>319</v>
      </c>
      <c r="F153" s="236" t="s">
        <v>187</v>
      </c>
      <c r="G153" s="45">
        <v>78</v>
      </c>
      <c r="H153" s="45">
        <v>82</v>
      </c>
      <c r="I153" s="147" t="str">
        <f t="shared" si="10"/>
        <v>Tốt</v>
      </c>
      <c r="J153" s="86">
        <f t="shared" si="8"/>
        <v>80</v>
      </c>
      <c r="K153" s="147" t="str">
        <f t="shared" si="9"/>
        <v>Tốt</v>
      </c>
      <c r="L153" s="10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</row>
    <row r="154" spans="1:27" s="72" customFormat="1" ht="15.75" customHeight="1">
      <c r="A154" s="70">
        <v>148</v>
      </c>
      <c r="B154" s="73">
        <v>28</v>
      </c>
      <c r="C154" s="49" t="s">
        <v>5</v>
      </c>
      <c r="D154" s="161" t="s">
        <v>211</v>
      </c>
      <c r="E154" s="135" t="s">
        <v>320</v>
      </c>
      <c r="F154" s="236" t="s">
        <v>187</v>
      </c>
      <c r="G154" s="45">
        <v>75</v>
      </c>
      <c r="H154" s="45">
        <v>75</v>
      </c>
      <c r="I154" s="147" t="str">
        <f t="shared" si="10"/>
        <v>Khá</v>
      </c>
      <c r="J154" s="86">
        <f t="shared" si="8"/>
        <v>75</v>
      </c>
      <c r="K154" s="147" t="str">
        <f t="shared" si="9"/>
        <v>Khá</v>
      </c>
      <c r="L154" s="10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</row>
    <row r="155" spans="1:27" s="72" customFormat="1" ht="15.75" customHeight="1">
      <c r="A155" s="70">
        <v>149</v>
      </c>
      <c r="B155" s="73">
        <v>29</v>
      </c>
      <c r="C155" s="49" t="s">
        <v>129</v>
      </c>
      <c r="D155" s="161" t="s">
        <v>179</v>
      </c>
      <c r="E155" s="135" t="s">
        <v>321</v>
      </c>
      <c r="F155" s="236" t="s">
        <v>187</v>
      </c>
      <c r="G155" s="45">
        <v>83</v>
      </c>
      <c r="H155" s="45">
        <v>90</v>
      </c>
      <c r="I155" s="147" t="str">
        <f t="shared" si="10"/>
        <v>Xuất sắc</v>
      </c>
      <c r="J155" s="86">
        <f t="shared" si="8"/>
        <v>86.5</v>
      </c>
      <c r="K155" s="147" t="str">
        <f t="shared" si="9"/>
        <v>Tốt</v>
      </c>
      <c r="L155" s="10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</row>
    <row r="156" spans="1:27" s="72" customFormat="1" ht="15.75" customHeight="1">
      <c r="A156" s="70">
        <v>150</v>
      </c>
      <c r="B156" s="73">
        <v>1</v>
      </c>
      <c r="C156" s="7" t="s">
        <v>212</v>
      </c>
      <c r="D156" s="18" t="s">
        <v>155</v>
      </c>
      <c r="E156" s="196" t="s">
        <v>483</v>
      </c>
      <c r="F156" s="236" t="s">
        <v>484</v>
      </c>
      <c r="G156" s="133">
        <v>79</v>
      </c>
      <c r="H156" s="133">
        <v>75</v>
      </c>
      <c r="I156" s="147" t="str">
        <f>IF(H156&lt;30,"Kém",IF(H156&lt;=49,"Yếu",IF(H156&lt;=59,"TB",IF(H156&lt;=69,"TBK",IF(H156&lt;=79,"Khá",IF(H156&lt;=89,"Tốt","Xuất sắc"))))))</f>
        <v>Khá</v>
      </c>
      <c r="J156" s="86">
        <f>(H156+G156)/2</f>
        <v>77</v>
      </c>
      <c r="K156" s="147" t="str">
        <f>IF(J156&lt;30,"Kém",IF(J156&lt;=49,"Yếu",IF(J156&lt;=59,"TB",IF(J156&lt;=69,"TBK",IF(J156&lt;=79,"Khá",IF(J156&lt;=89,"Tốt","Xuất sắc"))))))</f>
        <v>Khá</v>
      </c>
      <c r="L156" s="148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</row>
    <row r="157" spans="1:27" s="72" customFormat="1" ht="15.75" customHeight="1">
      <c r="A157" s="70">
        <v>151</v>
      </c>
      <c r="B157" s="73">
        <v>2</v>
      </c>
      <c r="C157" s="7" t="s">
        <v>213</v>
      </c>
      <c r="D157" s="18" t="s">
        <v>195</v>
      </c>
      <c r="E157" s="194" t="s">
        <v>485</v>
      </c>
      <c r="F157" s="236" t="s">
        <v>484</v>
      </c>
      <c r="G157" s="133">
        <v>89</v>
      </c>
      <c r="H157" s="133">
        <v>80</v>
      </c>
      <c r="I157" s="147" t="str">
        <f aca="true" t="shared" si="11" ref="I157:I163">IF(H157&lt;30,"Kém",IF(H157&lt;=49,"Yếu",IF(H157&lt;=59,"TB",IF(H157&lt;=69,"TBK",IF(H157&lt;=79,"Khá",IF(H157&lt;=89,"Tốt","Xuất sắc"))))))</f>
        <v>Tốt</v>
      </c>
      <c r="J157" s="86">
        <f aca="true" t="shared" si="12" ref="J157:J163">(H157+G157)/2</f>
        <v>84.5</v>
      </c>
      <c r="K157" s="147" t="str">
        <f aca="true" t="shared" si="13" ref="K157:K163">IF(J157&lt;30,"Kém",IF(J157&lt;=49,"Yếu",IF(J157&lt;=59,"TB",IF(J157&lt;=69,"TBK",IF(J157&lt;=79,"Khá",IF(J157&lt;=89,"Tốt","Xuất sắc"))))))</f>
        <v>Tốt</v>
      </c>
      <c r="L157" s="148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</row>
    <row r="158" spans="1:27" s="72" customFormat="1" ht="15.75" customHeight="1">
      <c r="A158" s="70">
        <v>152</v>
      </c>
      <c r="B158" s="73">
        <v>3</v>
      </c>
      <c r="C158" s="7" t="s">
        <v>41</v>
      </c>
      <c r="D158" s="18" t="s">
        <v>84</v>
      </c>
      <c r="E158" s="135" t="s">
        <v>486</v>
      </c>
      <c r="F158" s="236" t="s">
        <v>484</v>
      </c>
      <c r="G158" s="133">
        <v>86</v>
      </c>
      <c r="H158" s="133">
        <v>75</v>
      </c>
      <c r="I158" s="147" t="str">
        <f t="shared" si="11"/>
        <v>Khá</v>
      </c>
      <c r="J158" s="86">
        <f t="shared" si="12"/>
        <v>80.5</v>
      </c>
      <c r="K158" s="147" t="str">
        <f t="shared" si="13"/>
        <v>Tốt</v>
      </c>
      <c r="L158" s="148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</row>
    <row r="159" spans="1:27" s="72" customFormat="1" ht="15.75" customHeight="1">
      <c r="A159" s="70">
        <v>153</v>
      </c>
      <c r="B159" s="73">
        <v>4</v>
      </c>
      <c r="C159" s="7" t="s">
        <v>98</v>
      </c>
      <c r="D159" s="18" t="s">
        <v>214</v>
      </c>
      <c r="E159" s="135" t="s">
        <v>487</v>
      </c>
      <c r="F159" s="236" t="s">
        <v>484</v>
      </c>
      <c r="G159" s="133">
        <v>86</v>
      </c>
      <c r="H159" s="133">
        <v>80</v>
      </c>
      <c r="I159" s="147" t="str">
        <f t="shared" si="11"/>
        <v>Tốt</v>
      </c>
      <c r="J159" s="86">
        <f t="shared" si="12"/>
        <v>83</v>
      </c>
      <c r="K159" s="147" t="str">
        <f t="shared" si="13"/>
        <v>Tốt</v>
      </c>
      <c r="L159" s="148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</row>
    <row r="160" spans="1:27" s="72" customFormat="1" ht="15.75" customHeight="1">
      <c r="A160" s="70">
        <v>154</v>
      </c>
      <c r="B160" s="73">
        <v>5</v>
      </c>
      <c r="C160" s="7" t="s">
        <v>98</v>
      </c>
      <c r="D160" s="18" t="s">
        <v>215</v>
      </c>
      <c r="E160" s="135" t="s">
        <v>488</v>
      </c>
      <c r="F160" s="236" t="s">
        <v>484</v>
      </c>
      <c r="G160" s="133">
        <v>90</v>
      </c>
      <c r="H160" s="133">
        <v>90</v>
      </c>
      <c r="I160" s="147" t="str">
        <f t="shared" si="11"/>
        <v>Xuất sắc</v>
      </c>
      <c r="J160" s="86">
        <f t="shared" si="12"/>
        <v>90</v>
      </c>
      <c r="K160" s="147" t="str">
        <f t="shared" si="13"/>
        <v>Xuất sắc</v>
      </c>
      <c r="L160" s="148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</row>
    <row r="161" spans="1:27" s="72" customFormat="1" ht="15.75" customHeight="1">
      <c r="A161" s="70">
        <v>155</v>
      </c>
      <c r="B161" s="73">
        <v>6</v>
      </c>
      <c r="C161" s="7" t="s">
        <v>98</v>
      </c>
      <c r="D161" s="18" t="s">
        <v>67</v>
      </c>
      <c r="E161" s="135" t="s">
        <v>489</v>
      </c>
      <c r="F161" s="236" t="s">
        <v>484</v>
      </c>
      <c r="G161" s="133">
        <v>76</v>
      </c>
      <c r="H161" s="133">
        <v>75</v>
      </c>
      <c r="I161" s="147" t="str">
        <f t="shared" si="11"/>
        <v>Khá</v>
      </c>
      <c r="J161" s="86">
        <f t="shared" si="12"/>
        <v>75.5</v>
      </c>
      <c r="K161" s="147" t="str">
        <f t="shared" si="13"/>
        <v>Khá</v>
      </c>
      <c r="L161" s="148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</row>
    <row r="162" spans="1:27" s="72" customFormat="1" ht="15.75" customHeight="1">
      <c r="A162" s="70">
        <v>156</v>
      </c>
      <c r="B162" s="73">
        <v>7</v>
      </c>
      <c r="C162" s="7" t="s">
        <v>216</v>
      </c>
      <c r="D162" s="18" t="s">
        <v>74</v>
      </c>
      <c r="E162" s="194" t="s">
        <v>413</v>
      </c>
      <c r="F162" s="236" t="s">
        <v>484</v>
      </c>
      <c r="G162" s="133">
        <v>76</v>
      </c>
      <c r="H162" s="133">
        <v>80</v>
      </c>
      <c r="I162" s="147" t="str">
        <f t="shared" si="11"/>
        <v>Tốt</v>
      </c>
      <c r="J162" s="86">
        <f t="shared" si="12"/>
        <v>78</v>
      </c>
      <c r="K162" s="147" t="str">
        <f t="shared" si="13"/>
        <v>Khá</v>
      </c>
      <c r="L162" s="148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</row>
    <row r="163" spans="1:27" s="72" customFormat="1" ht="15.75" customHeight="1">
      <c r="A163" s="70">
        <v>157</v>
      </c>
      <c r="B163" s="73">
        <v>8</v>
      </c>
      <c r="C163" s="7" t="s">
        <v>217</v>
      </c>
      <c r="D163" s="18" t="s">
        <v>75</v>
      </c>
      <c r="E163" s="206" t="s">
        <v>490</v>
      </c>
      <c r="F163" s="236" t="s">
        <v>484</v>
      </c>
      <c r="G163" s="133">
        <v>84</v>
      </c>
      <c r="H163" s="133">
        <v>80</v>
      </c>
      <c r="I163" s="147" t="str">
        <f t="shared" si="11"/>
        <v>Tốt</v>
      </c>
      <c r="J163" s="86">
        <f t="shared" si="12"/>
        <v>82</v>
      </c>
      <c r="K163" s="147" t="str">
        <f t="shared" si="13"/>
        <v>Tốt</v>
      </c>
      <c r="L163" s="148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</row>
    <row r="164" spans="1:27" s="72" customFormat="1" ht="15.75" customHeight="1">
      <c r="A164" s="70">
        <v>158</v>
      </c>
      <c r="B164" s="73">
        <v>1</v>
      </c>
      <c r="C164" s="82" t="s">
        <v>218</v>
      </c>
      <c r="D164" s="83" t="s">
        <v>0</v>
      </c>
      <c r="E164" s="105" t="s">
        <v>422</v>
      </c>
      <c r="F164" s="237" t="s">
        <v>229</v>
      </c>
      <c r="G164" s="86">
        <v>70</v>
      </c>
      <c r="H164" s="86">
        <v>80</v>
      </c>
      <c r="I164" s="147" t="str">
        <f>IF(H164&lt;30,"Kém",IF(H164&lt;=49,"Yếu",IF(H164&lt;=59,"TB",IF(H164&lt;=69,"TBK",IF(H164&lt;=79,"Khá",IF(H164&lt;=89,"Tốt","Xuất sắc"))))))</f>
        <v>Tốt</v>
      </c>
      <c r="J164" s="86">
        <f>(G164+H164)/2</f>
        <v>75</v>
      </c>
      <c r="K164" s="147" t="str">
        <f aca="true" t="shared" si="14" ref="K164:K227">IF(J164&lt;30,"Kém",IF(J164&lt;=49,"Yếu",IF(J164&lt;=59,"TB",IF(J164&lt;=69,"TBK",IF(J164&lt;=79,"Khá",IF(J164&lt;=89,"Tốt","Xuất sắc"))))))</f>
        <v>Khá</v>
      </c>
      <c r="L164" s="102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</row>
    <row r="165" spans="1:27" s="72" customFormat="1" ht="15.75" customHeight="1">
      <c r="A165" s="70">
        <v>159</v>
      </c>
      <c r="B165" s="73">
        <v>2</v>
      </c>
      <c r="C165" s="60" t="s">
        <v>219</v>
      </c>
      <c r="D165" s="61" t="s">
        <v>220</v>
      </c>
      <c r="E165" s="207" t="s">
        <v>423</v>
      </c>
      <c r="F165" s="237" t="s">
        <v>229</v>
      </c>
      <c r="G165" s="86">
        <v>88</v>
      </c>
      <c r="H165" s="86">
        <v>90</v>
      </c>
      <c r="I165" s="147" t="str">
        <f aca="true" t="shared" si="15" ref="I165:I228">IF(H165&lt;30,"Kém",IF(H165&lt;=49,"Yếu",IF(H165&lt;=59,"TB",IF(H165&lt;=69,"TBK",IF(H165&lt;=79,"Khá",IF(H165&lt;=89,"Tốt","Xuất sắc"))))))</f>
        <v>Xuất sắc</v>
      </c>
      <c r="J165" s="86">
        <f aca="true" t="shared" si="16" ref="J165:J176">(G165+H165)/2</f>
        <v>89</v>
      </c>
      <c r="K165" s="147" t="str">
        <f t="shared" si="14"/>
        <v>Tốt</v>
      </c>
      <c r="L165" s="101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</row>
    <row r="166" spans="1:27" s="72" customFormat="1" ht="15.75" customHeight="1">
      <c r="A166" s="70">
        <v>160</v>
      </c>
      <c r="B166" s="73">
        <v>3</v>
      </c>
      <c r="C166" s="60" t="s">
        <v>5</v>
      </c>
      <c r="D166" s="61" t="s">
        <v>39</v>
      </c>
      <c r="E166" s="105" t="s">
        <v>424</v>
      </c>
      <c r="F166" s="237" t="s">
        <v>229</v>
      </c>
      <c r="G166" s="86">
        <v>64</v>
      </c>
      <c r="H166" s="86">
        <v>85</v>
      </c>
      <c r="I166" s="147" t="str">
        <f t="shared" si="15"/>
        <v>Tốt</v>
      </c>
      <c r="J166" s="86">
        <f t="shared" si="16"/>
        <v>74.5</v>
      </c>
      <c r="K166" s="147" t="str">
        <f t="shared" si="14"/>
        <v>Khá</v>
      </c>
      <c r="L166" s="125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</row>
    <row r="167" spans="1:27" s="72" customFormat="1" ht="15.75" customHeight="1">
      <c r="A167" s="70">
        <v>161</v>
      </c>
      <c r="B167" s="73">
        <v>4</v>
      </c>
      <c r="C167" s="60" t="s">
        <v>94</v>
      </c>
      <c r="D167" s="61" t="s">
        <v>214</v>
      </c>
      <c r="E167" s="105" t="s">
        <v>426</v>
      </c>
      <c r="F167" s="237" t="s">
        <v>229</v>
      </c>
      <c r="G167" s="86">
        <v>60</v>
      </c>
      <c r="H167" s="86">
        <v>75</v>
      </c>
      <c r="I167" s="147" t="str">
        <f t="shared" si="15"/>
        <v>Khá</v>
      </c>
      <c r="J167" s="86">
        <f t="shared" si="16"/>
        <v>67.5</v>
      </c>
      <c r="K167" s="147" t="str">
        <f t="shared" si="14"/>
        <v>TBK</v>
      </c>
      <c r="L167" s="102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</row>
    <row r="168" spans="1:27" s="72" customFormat="1" ht="15.75" customHeight="1">
      <c r="A168" s="70">
        <v>162</v>
      </c>
      <c r="B168" s="73">
        <v>5</v>
      </c>
      <c r="C168" s="60" t="s">
        <v>221</v>
      </c>
      <c r="D168" s="61" t="s">
        <v>117</v>
      </c>
      <c r="E168" s="105" t="s">
        <v>427</v>
      </c>
      <c r="F168" s="237" t="s">
        <v>229</v>
      </c>
      <c r="G168" s="86">
        <v>68</v>
      </c>
      <c r="H168" s="86">
        <v>82</v>
      </c>
      <c r="I168" s="147" t="str">
        <f t="shared" si="15"/>
        <v>Tốt</v>
      </c>
      <c r="J168" s="86">
        <f t="shared" si="16"/>
        <v>75</v>
      </c>
      <c r="K168" s="147" t="str">
        <f t="shared" si="14"/>
        <v>Khá</v>
      </c>
      <c r="L168" s="102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</row>
    <row r="169" spans="1:27" s="72" customFormat="1" ht="15.75" customHeight="1">
      <c r="A169" s="70">
        <v>163</v>
      </c>
      <c r="B169" s="73">
        <v>6</v>
      </c>
      <c r="C169" s="60" t="s">
        <v>222</v>
      </c>
      <c r="D169" s="61" t="s">
        <v>168</v>
      </c>
      <c r="E169" s="105" t="s">
        <v>428</v>
      </c>
      <c r="F169" s="237" t="s">
        <v>229</v>
      </c>
      <c r="G169" s="86">
        <v>86</v>
      </c>
      <c r="H169" s="86">
        <v>90</v>
      </c>
      <c r="I169" s="147" t="str">
        <f t="shared" si="15"/>
        <v>Xuất sắc</v>
      </c>
      <c r="J169" s="86">
        <f t="shared" si="16"/>
        <v>88</v>
      </c>
      <c r="K169" s="147" t="str">
        <f t="shared" si="14"/>
        <v>Tốt</v>
      </c>
      <c r="L169" s="102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</row>
    <row r="170" spans="1:27" s="72" customFormat="1" ht="15.75" customHeight="1">
      <c r="A170" s="70">
        <v>164</v>
      </c>
      <c r="B170" s="73">
        <v>7</v>
      </c>
      <c r="C170" s="60" t="s">
        <v>223</v>
      </c>
      <c r="D170" s="61" t="s">
        <v>224</v>
      </c>
      <c r="E170" s="105" t="s">
        <v>429</v>
      </c>
      <c r="F170" s="237" t="s">
        <v>229</v>
      </c>
      <c r="G170" s="86">
        <v>92</v>
      </c>
      <c r="H170" s="86">
        <v>92</v>
      </c>
      <c r="I170" s="147" t="str">
        <f t="shared" si="15"/>
        <v>Xuất sắc</v>
      </c>
      <c r="J170" s="86">
        <f t="shared" si="16"/>
        <v>92</v>
      </c>
      <c r="K170" s="147" t="str">
        <f t="shared" si="14"/>
        <v>Xuất sắc</v>
      </c>
      <c r="L170" s="102"/>
      <c r="M170" s="155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</row>
    <row r="171" spans="1:12" s="155" customFormat="1" ht="15.75" customHeight="1">
      <c r="A171" s="70">
        <v>165</v>
      </c>
      <c r="B171" s="73">
        <v>8</v>
      </c>
      <c r="C171" s="60" t="s">
        <v>86</v>
      </c>
      <c r="D171" s="61" t="s">
        <v>88</v>
      </c>
      <c r="E171" s="105" t="s">
        <v>361</v>
      </c>
      <c r="F171" s="237" t="s">
        <v>229</v>
      </c>
      <c r="G171" s="86">
        <v>63</v>
      </c>
      <c r="H171" s="86">
        <v>80</v>
      </c>
      <c r="I171" s="147" t="str">
        <f t="shared" si="15"/>
        <v>Tốt</v>
      </c>
      <c r="J171" s="86">
        <f t="shared" si="16"/>
        <v>71.5</v>
      </c>
      <c r="K171" s="147" t="str">
        <f t="shared" si="14"/>
        <v>Khá</v>
      </c>
      <c r="L171" s="176"/>
    </row>
    <row r="172" spans="1:27" s="72" customFormat="1" ht="15.75" customHeight="1">
      <c r="A172" s="70">
        <v>166</v>
      </c>
      <c r="B172" s="73">
        <v>9</v>
      </c>
      <c r="C172" s="60" t="s">
        <v>4</v>
      </c>
      <c r="D172" s="61" t="s">
        <v>65</v>
      </c>
      <c r="E172" s="105" t="s">
        <v>430</v>
      </c>
      <c r="F172" s="237" t="s">
        <v>229</v>
      </c>
      <c r="G172" s="86">
        <v>81</v>
      </c>
      <c r="H172" s="86">
        <v>93</v>
      </c>
      <c r="I172" s="147" t="str">
        <f t="shared" si="15"/>
        <v>Xuất sắc</v>
      </c>
      <c r="J172" s="86">
        <f t="shared" si="16"/>
        <v>87</v>
      </c>
      <c r="K172" s="147" t="str">
        <f t="shared" si="14"/>
        <v>Tốt</v>
      </c>
      <c r="L172" s="102"/>
      <c r="M172" s="155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</row>
    <row r="173" spans="1:27" s="72" customFormat="1" ht="15.75" customHeight="1">
      <c r="A173" s="70">
        <v>167</v>
      </c>
      <c r="B173" s="73">
        <v>10</v>
      </c>
      <c r="C173" s="60" t="s">
        <v>91</v>
      </c>
      <c r="D173" s="61" t="s">
        <v>225</v>
      </c>
      <c r="E173" s="105" t="s">
        <v>431</v>
      </c>
      <c r="F173" s="238" t="s">
        <v>229</v>
      </c>
      <c r="G173" s="86">
        <v>86</v>
      </c>
      <c r="H173" s="86">
        <v>59</v>
      </c>
      <c r="I173" s="147" t="str">
        <f t="shared" si="15"/>
        <v>TB</v>
      </c>
      <c r="J173" s="86">
        <f t="shared" si="16"/>
        <v>72.5</v>
      </c>
      <c r="K173" s="147" t="str">
        <f t="shared" si="14"/>
        <v>Khá</v>
      </c>
      <c r="L173" s="102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</row>
    <row r="174" spans="1:27" s="72" customFormat="1" ht="15.75" customHeight="1">
      <c r="A174" s="70">
        <v>168</v>
      </c>
      <c r="B174" s="73">
        <v>11</v>
      </c>
      <c r="C174" s="60" t="s">
        <v>226</v>
      </c>
      <c r="D174" s="61" t="s">
        <v>227</v>
      </c>
      <c r="E174" s="105" t="s">
        <v>432</v>
      </c>
      <c r="F174" s="237" t="s">
        <v>229</v>
      </c>
      <c r="G174" s="86">
        <v>69</v>
      </c>
      <c r="H174" s="86">
        <v>87</v>
      </c>
      <c r="I174" s="147" t="str">
        <f t="shared" si="15"/>
        <v>Tốt</v>
      </c>
      <c r="J174" s="86">
        <f t="shared" si="16"/>
        <v>78</v>
      </c>
      <c r="K174" s="147" t="str">
        <f t="shared" si="14"/>
        <v>Khá</v>
      </c>
      <c r="L174" s="102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</row>
    <row r="175" spans="1:27" s="72" customFormat="1" ht="15.75" customHeight="1">
      <c r="A175" s="70">
        <v>169</v>
      </c>
      <c r="B175" s="73">
        <v>12</v>
      </c>
      <c r="C175" s="60" t="s">
        <v>228</v>
      </c>
      <c r="D175" s="61" t="s">
        <v>67</v>
      </c>
      <c r="E175" s="105" t="s">
        <v>433</v>
      </c>
      <c r="F175" s="237" t="s">
        <v>229</v>
      </c>
      <c r="G175" s="86">
        <v>69</v>
      </c>
      <c r="H175" s="86">
        <v>84</v>
      </c>
      <c r="I175" s="147" t="str">
        <f t="shared" si="15"/>
        <v>Tốt</v>
      </c>
      <c r="J175" s="86">
        <f t="shared" si="16"/>
        <v>76.5</v>
      </c>
      <c r="K175" s="147" t="str">
        <f t="shared" si="14"/>
        <v>Khá</v>
      </c>
      <c r="L175" s="102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</row>
    <row r="176" spans="1:27" s="80" customFormat="1" ht="15.75" customHeight="1">
      <c r="A176" s="70">
        <v>170</v>
      </c>
      <c r="B176" s="73">
        <v>13</v>
      </c>
      <c r="C176" s="60" t="s">
        <v>5</v>
      </c>
      <c r="D176" s="61" t="s">
        <v>69</v>
      </c>
      <c r="E176" s="105" t="s">
        <v>434</v>
      </c>
      <c r="F176" s="237" t="s">
        <v>229</v>
      </c>
      <c r="G176" s="86">
        <v>70</v>
      </c>
      <c r="H176" s="86">
        <v>85</v>
      </c>
      <c r="I176" s="147" t="str">
        <f t="shared" si="15"/>
        <v>Tốt</v>
      </c>
      <c r="J176" s="86">
        <f t="shared" si="16"/>
        <v>77.5</v>
      </c>
      <c r="K176" s="147" t="str">
        <f t="shared" si="14"/>
        <v>Khá</v>
      </c>
      <c r="L176" s="124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</row>
    <row r="177" spans="1:27" s="72" customFormat="1" ht="15.75" customHeight="1">
      <c r="A177" s="70">
        <v>171</v>
      </c>
      <c r="B177" s="14">
        <v>1</v>
      </c>
      <c r="C177" s="82" t="s">
        <v>5</v>
      </c>
      <c r="D177" s="83" t="s">
        <v>230</v>
      </c>
      <c r="E177" s="203" t="s">
        <v>435</v>
      </c>
      <c r="F177" s="239" t="s">
        <v>272</v>
      </c>
      <c r="G177" s="117">
        <v>72</v>
      </c>
      <c r="H177" s="117">
        <v>75</v>
      </c>
      <c r="I177" s="147" t="str">
        <f t="shared" si="15"/>
        <v>Khá</v>
      </c>
      <c r="J177" s="86">
        <f aca="true" t="shared" si="17" ref="J177:J232">(H177+G177)/2</f>
        <v>73.5</v>
      </c>
      <c r="K177" s="147" t="str">
        <f t="shared" si="14"/>
        <v>Khá</v>
      </c>
      <c r="L177" s="102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</row>
    <row r="178" spans="1:27" s="80" customFormat="1" ht="15.75" customHeight="1">
      <c r="A178" s="70">
        <v>172</v>
      </c>
      <c r="B178" s="14">
        <v>2</v>
      </c>
      <c r="C178" s="60" t="s">
        <v>91</v>
      </c>
      <c r="D178" s="61" t="s">
        <v>0</v>
      </c>
      <c r="E178" s="144" t="s">
        <v>436</v>
      </c>
      <c r="F178" s="239" t="s">
        <v>272</v>
      </c>
      <c r="G178" s="117">
        <v>68</v>
      </c>
      <c r="H178" s="117">
        <v>90</v>
      </c>
      <c r="I178" s="147" t="str">
        <f t="shared" si="15"/>
        <v>Xuất sắc</v>
      </c>
      <c r="J178" s="86">
        <f t="shared" si="17"/>
        <v>79</v>
      </c>
      <c r="K178" s="147" t="str">
        <f t="shared" si="14"/>
        <v>Khá</v>
      </c>
      <c r="L178" s="102"/>
      <c r="M178" s="154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</row>
    <row r="179" spans="1:27" s="72" customFormat="1" ht="15.75" customHeight="1">
      <c r="A179" s="70">
        <v>173</v>
      </c>
      <c r="B179" s="14">
        <v>3</v>
      </c>
      <c r="C179" s="60" t="s">
        <v>41</v>
      </c>
      <c r="D179" s="61" t="s">
        <v>231</v>
      </c>
      <c r="E179" s="203" t="s">
        <v>437</v>
      </c>
      <c r="F179" s="239" t="s">
        <v>272</v>
      </c>
      <c r="G179" s="117">
        <v>80</v>
      </c>
      <c r="H179" s="117">
        <v>82</v>
      </c>
      <c r="I179" s="147" t="str">
        <f t="shared" si="15"/>
        <v>Tốt</v>
      </c>
      <c r="J179" s="86">
        <f t="shared" si="17"/>
        <v>81</v>
      </c>
      <c r="K179" s="147" t="str">
        <f t="shared" si="14"/>
        <v>Tốt</v>
      </c>
      <c r="L179" s="101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</row>
    <row r="180" spans="1:27" s="72" customFormat="1" ht="15.75" customHeight="1">
      <c r="A180" s="70">
        <v>174</v>
      </c>
      <c r="B180" s="14">
        <v>4</v>
      </c>
      <c r="C180" s="60" t="s">
        <v>232</v>
      </c>
      <c r="D180" s="61" t="s">
        <v>233</v>
      </c>
      <c r="E180" s="144" t="s">
        <v>334</v>
      </c>
      <c r="F180" s="239" t="s">
        <v>272</v>
      </c>
      <c r="G180" s="117">
        <v>74</v>
      </c>
      <c r="H180" s="117">
        <v>87</v>
      </c>
      <c r="I180" s="147" t="str">
        <f t="shared" si="15"/>
        <v>Tốt</v>
      </c>
      <c r="J180" s="86">
        <f t="shared" si="17"/>
        <v>80.5</v>
      </c>
      <c r="K180" s="147" t="str">
        <f t="shared" si="14"/>
        <v>Tốt</v>
      </c>
      <c r="L180" s="102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</row>
    <row r="181" spans="1:27" s="72" customFormat="1" ht="15.75" customHeight="1">
      <c r="A181" s="70">
        <v>175</v>
      </c>
      <c r="B181" s="14">
        <v>5</v>
      </c>
      <c r="C181" s="60" t="s">
        <v>61</v>
      </c>
      <c r="D181" s="61" t="s">
        <v>273</v>
      </c>
      <c r="E181" s="137" t="s">
        <v>438</v>
      </c>
      <c r="F181" s="239" t="s">
        <v>272</v>
      </c>
      <c r="G181" s="117">
        <v>90</v>
      </c>
      <c r="H181" s="117">
        <v>81</v>
      </c>
      <c r="I181" s="147" t="str">
        <f t="shared" si="15"/>
        <v>Tốt</v>
      </c>
      <c r="J181" s="86">
        <f t="shared" si="17"/>
        <v>85.5</v>
      </c>
      <c r="K181" s="147" t="str">
        <f t="shared" si="14"/>
        <v>Tốt</v>
      </c>
      <c r="L181" s="102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</row>
    <row r="182" spans="1:27" s="80" customFormat="1" ht="15.75" customHeight="1">
      <c r="A182" s="70">
        <v>176</v>
      </c>
      <c r="B182" s="14">
        <v>6</v>
      </c>
      <c r="C182" s="60" t="s">
        <v>5</v>
      </c>
      <c r="D182" s="61" t="s">
        <v>190</v>
      </c>
      <c r="E182" s="144" t="s">
        <v>439</v>
      </c>
      <c r="F182" s="239" t="s">
        <v>272</v>
      </c>
      <c r="G182" s="117">
        <v>80</v>
      </c>
      <c r="H182" s="117">
        <v>94</v>
      </c>
      <c r="I182" s="147" t="str">
        <f t="shared" si="15"/>
        <v>Xuất sắc</v>
      </c>
      <c r="J182" s="86">
        <f t="shared" si="17"/>
        <v>87</v>
      </c>
      <c r="K182" s="147" t="str">
        <f t="shared" si="14"/>
        <v>Tốt</v>
      </c>
      <c r="L182" s="102"/>
      <c r="M182" s="154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</row>
    <row r="183" spans="1:27" s="72" customFormat="1" ht="15.75" customHeight="1">
      <c r="A183" s="70">
        <v>177</v>
      </c>
      <c r="B183" s="14">
        <v>7</v>
      </c>
      <c r="C183" s="60" t="s">
        <v>98</v>
      </c>
      <c r="D183" s="61" t="s">
        <v>190</v>
      </c>
      <c r="E183" s="208" t="s">
        <v>440</v>
      </c>
      <c r="F183" s="239" t="s">
        <v>272</v>
      </c>
      <c r="G183" s="117">
        <v>77</v>
      </c>
      <c r="H183" s="117">
        <v>74</v>
      </c>
      <c r="I183" s="147" t="str">
        <f t="shared" si="15"/>
        <v>Khá</v>
      </c>
      <c r="J183" s="86">
        <f t="shared" si="17"/>
        <v>75.5</v>
      </c>
      <c r="K183" s="147" t="str">
        <f t="shared" si="14"/>
        <v>Khá</v>
      </c>
      <c r="L183" s="102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</row>
    <row r="184" spans="1:27" s="72" customFormat="1" ht="15.75" customHeight="1">
      <c r="A184" s="70">
        <v>178</v>
      </c>
      <c r="B184" s="14">
        <v>8</v>
      </c>
      <c r="C184" s="60" t="s">
        <v>234</v>
      </c>
      <c r="D184" s="61" t="s">
        <v>97</v>
      </c>
      <c r="E184" s="203" t="s">
        <v>441</v>
      </c>
      <c r="F184" s="239" t="s">
        <v>272</v>
      </c>
      <c r="G184" s="117">
        <v>85</v>
      </c>
      <c r="H184" s="117">
        <v>93</v>
      </c>
      <c r="I184" s="147" t="str">
        <f t="shared" si="15"/>
        <v>Xuất sắc</v>
      </c>
      <c r="J184" s="86">
        <f t="shared" si="17"/>
        <v>89</v>
      </c>
      <c r="K184" s="147" t="str">
        <f t="shared" si="14"/>
        <v>Tốt</v>
      </c>
      <c r="L184" s="102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</row>
    <row r="185" spans="1:27" s="72" customFormat="1" ht="15.75" customHeight="1">
      <c r="A185" s="70">
        <v>179</v>
      </c>
      <c r="B185" s="14">
        <v>9</v>
      </c>
      <c r="C185" s="60" t="s">
        <v>32</v>
      </c>
      <c r="D185" s="61" t="s">
        <v>97</v>
      </c>
      <c r="E185" s="144" t="s">
        <v>442</v>
      </c>
      <c r="F185" s="239" t="s">
        <v>272</v>
      </c>
      <c r="G185" s="117">
        <v>88</v>
      </c>
      <c r="H185" s="117">
        <v>92</v>
      </c>
      <c r="I185" s="147" t="str">
        <f t="shared" si="15"/>
        <v>Xuất sắc</v>
      </c>
      <c r="J185" s="86">
        <f t="shared" si="17"/>
        <v>90</v>
      </c>
      <c r="K185" s="147" t="str">
        <f t="shared" si="14"/>
        <v>Xuất sắc</v>
      </c>
      <c r="L185" s="102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</row>
    <row r="186" spans="1:27" s="72" customFormat="1" ht="15.75" customHeight="1">
      <c r="A186" s="70">
        <v>180</v>
      </c>
      <c r="B186" s="14">
        <v>10</v>
      </c>
      <c r="C186" s="60" t="s">
        <v>210</v>
      </c>
      <c r="D186" s="61" t="s">
        <v>191</v>
      </c>
      <c r="E186" s="144" t="s">
        <v>443</v>
      </c>
      <c r="F186" s="239" t="s">
        <v>272</v>
      </c>
      <c r="G186" s="117">
        <v>89</v>
      </c>
      <c r="H186" s="117">
        <v>76</v>
      </c>
      <c r="I186" s="147" t="str">
        <f t="shared" si="15"/>
        <v>Khá</v>
      </c>
      <c r="J186" s="86">
        <f t="shared" si="17"/>
        <v>82.5</v>
      </c>
      <c r="K186" s="147" t="str">
        <f t="shared" si="14"/>
        <v>Tốt</v>
      </c>
      <c r="L186" s="102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</row>
    <row r="187" spans="1:27" s="72" customFormat="1" ht="15.75" customHeight="1">
      <c r="A187" s="70">
        <v>181</v>
      </c>
      <c r="B187" s="14">
        <v>11</v>
      </c>
      <c r="C187" s="47" t="s">
        <v>235</v>
      </c>
      <c r="D187" s="48" t="s">
        <v>236</v>
      </c>
      <c r="E187" s="144" t="s">
        <v>444</v>
      </c>
      <c r="F187" s="239" t="s">
        <v>272</v>
      </c>
      <c r="G187" s="117">
        <v>85</v>
      </c>
      <c r="H187" s="117">
        <v>81</v>
      </c>
      <c r="I187" s="147" t="str">
        <f t="shared" si="15"/>
        <v>Tốt</v>
      </c>
      <c r="J187" s="86">
        <f t="shared" si="17"/>
        <v>83</v>
      </c>
      <c r="K187" s="147" t="str">
        <f t="shared" si="14"/>
        <v>Tốt</v>
      </c>
      <c r="L187" s="102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</row>
    <row r="188" spans="1:27" s="72" customFormat="1" ht="15.75" customHeight="1">
      <c r="A188" s="70">
        <v>182</v>
      </c>
      <c r="B188" s="14">
        <v>12</v>
      </c>
      <c r="C188" s="47" t="s">
        <v>237</v>
      </c>
      <c r="D188" s="48" t="s">
        <v>195</v>
      </c>
      <c r="E188" s="144" t="s">
        <v>445</v>
      </c>
      <c r="F188" s="239" t="s">
        <v>272</v>
      </c>
      <c r="G188" s="117">
        <v>85</v>
      </c>
      <c r="H188" s="117">
        <v>85</v>
      </c>
      <c r="I188" s="147" t="str">
        <f t="shared" si="15"/>
        <v>Tốt</v>
      </c>
      <c r="J188" s="86">
        <f t="shared" si="17"/>
        <v>85</v>
      </c>
      <c r="K188" s="147" t="str">
        <f t="shared" si="14"/>
        <v>Tốt</v>
      </c>
      <c r="L188" s="102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</row>
    <row r="189" spans="1:27" s="72" customFormat="1" ht="15.75" customHeight="1">
      <c r="A189" s="70">
        <v>183</v>
      </c>
      <c r="B189" s="14">
        <v>13</v>
      </c>
      <c r="C189" s="47" t="s">
        <v>41</v>
      </c>
      <c r="D189" s="48" t="s">
        <v>31</v>
      </c>
      <c r="E189" s="144" t="s">
        <v>446</v>
      </c>
      <c r="F189" s="239" t="s">
        <v>272</v>
      </c>
      <c r="G189" s="117">
        <v>89</v>
      </c>
      <c r="H189" s="117">
        <v>94</v>
      </c>
      <c r="I189" s="147" t="str">
        <f t="shared" si="15"/>
        <v>Xuất sắc</v>
      </c>
      <c r="J189" s="86">
        <f t="shared" si="17"/>
        <v>91.5</v>
      </c>
      <c r="K189" s="147" t="str">
        <f t="shared" si="14"/>
        <v>Xuất sắc</v>
      </c>
      <c r="L189" s="102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</row>
    <row r="190" spans="1:27" s="72" customFormat="1" ht="15.75" customHeight="1">
      <c r="A190" s="70">
        <v>184</v>
      </c>
      <c r="B190" s="14">
        <v>14</v>
      </c>
      <c r="C190" s="47" t="s">
        <v>103</v>
      </c>
      <c r="D190" s="48" t="s">
        <v>84</v>
      </c>
      <c r="E190" s="144" t="s">
        <v>386</v>
      </c>
      <c r="F190" s="239" t="s">
        <v>272</v>
      </c>
      <c r="G190" s="117">
        <v>89</v>
      </c>
      <c r="H190" s="117">
        <v>76</v>
      </c>
      <c r="I190" s="147" t="str">
        <f t="shared" si="15"/>
        <v>Khá</v>
      </c>
      <c r="J190" s="86">
        <f t="shared" si="17"/>
        <v>82.5</v>
      </c>
      <c r="K190" s="147" t="str">
        <f t="shared" si="14"/>
        <v>Tốt</v>
      </c>
      <c r="L190" s="102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</row>
    <row r="191" spans="1:27" s="72" customFormat="1" ht="15.75" customHeight="1">
      <c r="A191" s="70">
        <v>185</v>
      </c>
      <c r="B191" s="14">
        <v>15</v>
      </c>
      <c r="C191" s="47" t="s">
        <v>238</v>
      </c>
      <c r="D191" s="48" t="s">
        <v>239</v>
      </c>
      <c r="E191" s="144" t="s">
        <v>447</v>
      </c>
      <c r="F191" s="239" t="s">
        <v>272</v>
      </c>
      <c r="G191" s="117">
        <v>88</v>
      </c>
      <c r="H191" s="117">
        <v>81</v>
      </c>
      <c r="I191" s="147" t="str">
        <f t="shared" si="15"/>
        <v>Tốt</v>
      </c>
      <c r="J191" s="86">
        <f t="shared" si="17"/>
        <v>84.5</v>
      </c>
      <c r="K191" s="147" t="str">
        <f t="shared" si="14"/>
        <v>Tốt</v>
      </c>
      <c r="L191" s="102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</row>
    <row r="192" spans="1:27" s="72" customFormat="1" ht="15.75" customHeight="1">
      <c r="A192" s="70">
        <v>186</v>
      </c>
      <c r="B192" s="14">
        <v>16</v>
      </c>
      <c r="C192" s="47" t="s">
        <v>240</v>
      </c>
      <c r="D192" s="48" t="s">
        <v>101</v>
      </c>
      <c r="E192" s="144" t="s">
        <v>448</v>
      </c>
      <c r="F192" s="239" t="s">
        <v>272</v>
      </c>
      <c r="G192" s="117">
        <v>84</v>
      </c>
      <c r="H192" s="117">
        <v>76</v>
      </c>
      <c r="I192" s="147" t="str">
        <f t="shared" si="15"/>
        <v>Khá</v>
      </c>
      <c r="J192" s="86">
        <f t="shared" si="17"/>
        <v>80</v>
      </c>
      <c r="K192" s="147" t="str">
        <f t="shared" si="14"/>
        <v>Tốt</v>
      </c>
      <c r="L192" s="102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</row>
    <row r="193" spans="1:27" s="72" customFormat="1" ht="15.75" customHeight="1">
      <c r="A193" s="70">
        <v>187</v>
      </c>
      <c r="B193" s="14">
        <v>17</v>
      </c>
      <c r="C193" s="47" t="s">
        <v>241</v>
      </c>
      <c r="D193" s="48" t="s">
        <v>101</v>
      </c>
      <c r="E193" s="144" t="s">
        <v>449</v>
      </c>
      <c r="F193" s="239" t="s">
        <v>272</v>
      </c>
      <c r="G193" s="117">
        <v>72</v>
      </c>
      <c r="H193" s="117">
        <v>76</v>
      </c>
      <c r="I193" s="147" t="str">
        <f t="shared" si="15"/>
        <v>Khá</v>
      </c>
      <c r="J193" s="86">
        <f t="shared" si="17"/>
        <v>74</v>
      </c>
      <c r="K193" s="147" t="str">
        <f t="shared" si="14"/>
        <v>Khá</v>
      </c>
      <c r="L193" s="102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</row>
    <row r="194" spans="1:27" s="72" customFormat="1" ht="15.75" customHeight="1">
      <c r="A194" s="70">
        <v>188</v>
      </c>
      <c r="B194" s="14">
        <v>18</v>
      </c>
      <c r="C194" s="47" t="s">
        <v>242</v>
      </c>
      <c r="D194" s="48" t="s">
        <v>243</v>
      </c>
      <c r="E194" s="144" t="s">
        <v>325</v>
      </c>
      <c r="F194" s="239" t="s">
        <v>272</v>
      </c>
      <c r="G194" s="117">
        <v>90</v>
      </c>
      <c r="H194" s="117">
        <v>76</v>
      </c>
      <c r="I194" s="147" t="str">
        <f t="shared" si="15"/>
        <v>Khá</v>
      </c>
      <c r="J194" s="86">
        <f t="shared" si="17"/>
        <v>83</v>
      </c>
      <c r="K194" s="147" t="str">
        <f t="shared" si="14"/>
        <v>Tốt</v>
      </c>
      <c r="L194" s="102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</row>
    <row r="195" spans="1:27" s="72" customFormat="1" ht="15.75" customHeight="1">
      <c r="A195" s="70">
        <v>189</v>
      </c>
      <c r="B195" s="14">
        <v>19</v>
      </c>
      <c r="C195" s="47" t="s">
        <v>271</v>
      </c>
      <c r="D195" s="48" t="s">
        <v>106</v>
      </c>
      <c r="E195" s="209" t="s">
        <v>482</v>
      </c>
      <c r="F195" s="239" t="s">
        <v>272</v>
      </c>
      <c r="G195" s="117">
        <v>86</v>
      </c>
      <c r="H195" s="117">
        <v>91</v>
      </c>
      <c r="I195" s="147" t="str">
        <f t="shared" si="15"/>
        <v>Xuất sắc</v>
      </c>
      <c r="J195" s="86">
        <f t="shared" si="17"/>
        <v>88.5</v>
      </c>
      <c r="K195" s="147" t="str">
        <f t="shared" si="14"/>
        <v>Tốt</v>
      </c>
      <c r="L195" s="102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</row>
    <row r="196" spans="1:27" s="72" customFormat="1" ht="15.75" customHeight="1">
      <c r="A196" s="70">
        <v>190</v>
      </c>
      <c r="B196" s="14">
        <v>20</v>
      </c>
      <c r="C196" s="47" t="s">
        <v>161</v>
      </c>
      <c r="D196" s="48" t="s">
        <v>159</v>
      </c>
      <c r="E196" s="144" t="s">
        <v>450</v>
      </c>
      <c r="F196" s="239" t="s">
        <v>272</v>
      </c>
      <c r="G196" s="117">
        <v>88</v>
      </c>
      <c r="H196" s="117">
        <v>85</v>
      </c>
      <c r="I196" s="147" t="str">
        <f t="shared" si="15"/>
        <v>Tốt</v>
      </c>
      <c r="J196" s="86">
        <f t="shared" si="17"/>
        <v>86.5</v>
      </c>
      <c r="K196" s="147" t="str">
        <f t="shared" si="14"/>
        <v>Tốt</v>
      </c>
      <c r="L196" s="102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</row>
    <row r="197" spans="1:27" s="72" customFormat="1" ht="15.75" customHeight="1">
      <c r="A197" s="70">
        <v>191</v>
      </c>
      <c r="B197" s="14">
        <v>21</v>
      </c>
      <c r="C197" s="47" t="s">
        <v>244</v>
      </c>
      <c r="D197" s="48" t="s">
        <v>160</v>
      </c>
      <c r="E197" s="210" t="s">
        <v>451</v>
      </c>
      <c r="F197" s="239" t="s">
        <v>272</v>
      </c>
      <c r="G197" s="117">
        <v>80</v>
      </c>
      <c r="H197" s="117">
        <v>76</v>
      </c>
      <c r="I197" s="147" t="str">
        <f t="shared" si="15"/>
        <v>Khá</v>
      </c>
      <c r="J197" s="86">
        <f t="shared" si="17"/>
        <v>78</v>
      </c>
      <c r="K197" s="147" t="str">
        <f t="shared" si="14"/>
        <v>Khá</v>
      </c>
      <c r="L197" s="102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</row>
    <row r="198" spans="1:27" s="72" customFormat="1" ht="15.75" customHeight="1">
      <c r="A198" s="70">
        <v>192</v>
      </c>
      <c r="B198" s="14">
        <v>22</v>
      </c>
      <c r="C198" s="47" t="s">
        <v>68</v>
      </c>
      <c r="D198" s="48" t="s">
        <v>141</v>
      </c>
      <c r="E198" s="144" t="s">
        <v>452</v>
      </c>
      <c r="F198" s="239" t="s">
        <v>272</v>
      </c>
      <c r="G198" s="117">
        <v>56</v>
      </c>
      <c r="H198" s="175">
        <v>40</v>
      </c>
      <c r="I198" s="147" t="str">
        <f t="shared" si="15"/>
        <v>Yếu</v>
      </c>
      <c r="J198" s="86">
        <f t="shared" si="17"/>
        <v>48</v>
      </c>
      <c r="K198" s="147" t="str">
        <f t="shared" si="14"/>
        <v>Yếu</v>
      </c>
      <c r="L198" s="176" t="s">
        <v>324</v>
      </c>
      <c r="M198" s="155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</row>
    <row r="199" spans="1:27" s="72" customFormat="1" ht="15.75" customHeight="1">
      <c r="A199" s="70">
        <v>193</v>
      </c>
      <c r="B199" s="14">
        <v>23</v>
      </c>
      <c r="C199" s="47" t="s">
        <v>245</v>
      </c>
      <c r="D199" s="48" t="s">
        <v>246</v>
      </c>
      <c r="E199" s="203" t="s">
        <v>453</v>
      </c>
      <c r="F199" s="239" t="s">
        <v>272</v>
      </c>
      <c r="G199" s="117">
        <v>89</v>
      </c>
      <c r="H199" s="117">
        <v>86</v>
      </c>
      <c r="I199" s="147" t="str">
        <f t="shared" si="15"/>
        <v>Tốt</v>
      </c>
      <c r="J199" s="86">
        <f t="shared" si="17"/>
        <v>87.5</v>
      </c>
      <c r="K199" s="147" t="str">
        <f t="shared" si="14"/>
        <v>Tốt</v>
      </c>
      <c r="L199" s="102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</row>
    <row r="200" spans="1:27" s="72" customFormat="1" ht="15.75" customHeight="1">
      <c r="A200" s="70">
        <v>194</v>
      </c>
      <c r="B200" s="14">
        <v>24</v>
      </c>
      <c r="C200" s="47" t="s">
        <v>247</v>
      </c>
      <c r="D200" s="48" t="s">
        <v>12</v>
      </c>
      <c r="E200" s="203" t="s">
        <v>454</v>
      </c>
      <c r="F200" s="239" t="s">
        <v>272</v>
      </c>
      <c r="G200" s="117">
        <v>72</v>
      </c>
      <c r="H200" s="117">
        <v>79</v>
      </c>
      <c r="I200" s="147" t="str">
        <f t="shared" si="15"/>
        <v>Khá</v>
      </c>
      <c r="J200" s="86">
        <f t="shared" si="17"/>
        <v>75.5</v>
      </c>
      <c r="K200" s="147" t="str">
        <f t="shared" si="14"/>
        <v>Khá</v>
      </c>
      <c r="L200" s="102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</row>
    <row r="201" spans="1:12" ht="15.75" customHeight="1">
      <c r="A201" s="70">
        <v>195</v>
      </c>
      <c r="B201" s="14">
        <v>25</v>
      </c>
      <c r="C201" s="47" t="s">
        <v>91</v>
      </c>
      <c r="D201" s="48" t="s">
        <v>248</v>
      </c>
      <c r="E201" s="203" t="s">
        <v>455</v>
      </c>
      <c r="F201" s="239" t="s">
        <v>272</v>
      </c>
      <c r="G201" s="117">
        <v>88</v>
      </c>
      <c r="H201" s="117">
        <v>79</v>
      </c>
      <c r="I201" s="147" t="str">
        <f t="shared" si="15"/>
        <v>Khá</v>
      </c>
      <c r="J201" s="86">
        <f t="shared" si="17"/>
        <v>83.5</v>
      </c>
      <c r="K201" s="147" t="str">
        <f t="shared" si="14"/>
        <v>Tốt</v>
      </c>
      <c r="L201" s="102"/>
    </row>
    <row r="202" spans="1:12" ht="15.75" customHeight="1">
      <c r="A202" s="70">
        <v>196</v>
      </c>
      <c r="B202" s="14">
        <v>26</v>
      </c>
      <c r="C202" s="47" t="s">
        <v>249</v>
      </c>
      <c r="D202" s="48" t="s">
        <v>47</v>
      </c>
      <c r="E202" s="144" t="s">
        <v>350</v>
      </c>
      <c r="F202" s="239" t="s">
        <v>272</v>
      </c>
      <c r="G202" s="117">
        <v>72</v>
      </c>
      <c r="H202" s="117">
        <v>77</v>
      </c>
      <c r="I202" s="147" t="str">
        <f t="shared" si="15"/>
        <v>Khá</v>
      </c>
      <c r="J202" s="86">
        <f t="shared" si="17"/>
        <v>74.5</v>
      </c>
      <c r="K202" s="147" t="str">
        <f t="shared" si="14"/>
        <v>Khá</v>
      </c>
      <c r="L202" s="102"/>
    </row>
    <row r="203" spans="1:27" s="166" customFormat="1" ht="15.75" customHeight="1">
      <c r="A203" s="70">
        <v>197</v>
      </c>
      <c r="B203" s="14">
        <v>27</v>
      </c>
      <c r="C203" s="47" t="s">
        <v>250</v>
      </c>
      <c r="D203" s="48" t="s">
        <v>48</v>
      </c>
      <c r="E203" s="203" t="s">
        <v>456</v>
      </c>
      <c r="F203" s="239" t="s">
        <v>272</v>
      </c>
      <c r="G203" s="117">
        <v>89</v>
      </c>
      <c r="H203" s="117">
        <v>90</v>
      </c>
      <c r="I203" s="147" t="str">
        <f t="shared" si="15"/>
        <v>Xuất sắc</v>
      </c>
      <c r="J203" s="86">
        <f t="shared" si="17"/>
        <v>89.5</v>
      </c>
      <c r="K203" s="147" t="str">
        <f t="shared" si="14"/>
        <v>Xuất sắc</v>
      </c>
      <c r="L203" s="102"/>
      <c r="M203" s="154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</row>
    <row r="204" spans="1:27" s="126" customFormat="1" ht="15.75" customHeight="1">
      <c r="A204" s="70">
        <v>198</v>
      </c>
      <c r="B204" s="14">
        <v>28</v>
      </c>
      <c r="C204" s="47" t="s">
        <v>116</v>
      </c>
      <c r="D204" s="48" t="s">
        <v>251</v>
      </c>
      <c r="E204" s="144" t="s">
        <v>457</v>
      </c>
      <c r="F204" s="239" t="s">
        <v>272</v>
      </c>
      <c r="G204" s="117">
        <v>89</v>
      </c>
      <c r="H204" s="117">
        <v>87</v>
      </c>
      <c r="I204" s="147" t="str">
        <f t="shared" si="15"/>
        <v>Tốt</v>
      </c>
      <c r="J204" s="86">
        <f t="shared" si="17"/>
        <v>88</v>
      </c>
      <c r="K204" s="147" t="str">
        <f t="shared" si="14"/>
        <v>Tốt</v>
      </c>
      <c r="L204" s="102"/>
      <c r="M204" s="154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</row>
    <row r="205" spans="1:12" ht="15.75" customHeight="1">
      <c r="A205" s="70">
        <v>199</v>
      </c>
      <c r="B205" s="14">
        <v>29</v>
      </c>
      <c r="C205" s="47" t="s">
        <v>252</v>
      </c>
      <c r="D205" s="48" t="s">
        <v>1</v>
      </c>
      <c r="E205" s="140">
        <v>34040</v>
      </c>
      <c r="F205" s="239" t="s">
        <v>272</v>
      </c>
      <c r="G205" s="117">
        <v>90</v>
      </c>
      <c r="H205" s="117">
        <v>82</v>
      </c>
      <c r="I205" s="147" t="str">
        <f t="shared" si="15"/>
        <v>Tốt</v>
      </c>
      <c r="J205" s="86">
        <f t="shared" si="17"/>
        <v>86</v>
      </c>
      <c r="K205" s="147" t="str">
        <f t="shared" si="14"/>
        <v>Tốt</v>
      </c>
      <c r="L205" s="102"/>
    </row>
    <row r="206" spans="1:12" ht="15.75" customHeight="1">
      <c r="A206" s="70">
        <v>200</v>
      </c>
      <c r="B206" s="14">
        <v>30</v>
      </c>
      <c r="C206" s="47" t="s">
        <v>5</v>
      </c>
      <c r="D206" s="48" t="s">
        <v>167</v>
      </c>
      <c r="E206" s="144" t="s">
        <v>458</v>
      </c>
      <c r="F206" s="239" t="s">
        <v>272</v>
      </c>
      <c r="G206" s="117">
        <v>88</v>
      </c>
      <c r="H206" s="117">
        <v>85</v>
      </c>
      <c r="I206" s="147" t="str">
        <f t="shared" si="15"/>
        <v>Tốt</v>
      </c>
      <c r="J206" s="86">
        <f t="shared" si="17"/>
        <v>86.5</v>
      </c>
      <c r="K206" s="147" t="str">
        <f t="shared" si="14"/>
        <v>Tốt</v>
      </c>
      <c r="L206" s="102"/>
    </row>
    <row r="207" spans="1:12" ht="15.75" customHeight="1">
      <c r="A207" s="70">
        <v>201</v>
      </c>
      <c r="B207" s="14">
        <v>31</v>
      </c>
      <c r="C207" s="47" t="s">
        <v>253</v>
      </c>
      <c r="D207" s="48" t="s">
        <v>167</v>
      </c>
      <c r="E207" s="144" t="s">
        <v>459</v>
      </c>
      <c r="F207" s="239" t="s">
        <v>272</v>
      </c>
      <c r="G207" s="117">
        <v>89</v>
      </c>
      <c r="H207" s="45">
        <v>92</v>
      </c>
      <c r="I207" s="147" t="str">
        <f t="shared" si="15"/>
        <v>Xuất sắc</v>
      </c>
      <c r="J207" s="86">
        <f t="shared" si="17"/>
        <v>90.5</v>
      </c>
      <c r="K207" s="147" t="str">
        <f t="shared" si="14"/>
        <v>Xuất sắc</v>
      </c>
      <c r="L207" s="102"/>
    </row>
    <row r="208" spans="1:12" ht="15.75" customHeight="1">
      <c r="A208" s="70">
        <v>202</v>
      </c>
      <c r="B208" s="14">
        <v>32</v>
      </c>
      <c r="C208" s="47" t="s">
        <v>122</v>
      </c>
      <c r="D208" s="48" t="s">
        <v>15</v>
      </c>
      <c r="E208" s="144" t="s">
        <v>460</v>
      </c>
      <c r="F208" s="239" t="s">
        <v>272</v>
      </c>
      <c r="G208" s="117">
        <v>60</v>
      </c>
      <c r="H208" s="177">
        <v>40</v>
      </c>
      <c r="I208" s="147" t="str">
        <f t="shared" si="15"/>
        <v>Yếu</v>
      </c>
      <c r="J208" s="86">
        <f t="shared" si="17"/>
        <v>50</v>
      </c>
      <c r="K208" s="147" t="str">
        <f t="shared" si="14"/>
        <v>TB</v>
      </c>
      <c r="L208" s="176" t="s">
        <v>324</v>
      </c>
    </row>
    <row r="209" spans="1:12" ht="15.75" customHeight="1">
      <c r="A209" s="70">
        <v>203</v>
      </c>
      <c r="B209" s="14">
        <v>33</v>
      </c>
      <c r="C209" s="47" t="s">
        <v>70</v>
      </c>
      <c r="D209" s="48" t="s">
        <v>254</v>
      </c>
      <c r="E209" s="203" t="s">
        <v>461</v>
      </c>
      <c r="F209" s="239" t="s">
        <v>272</v>
      </c>
      <c r="G209" s="117">
        <v>85</v>
      </c>
      <c r="H209" s="45">
        <v>88</v>
      </c>
      <c r="I209" s="147" t="str">
        <f t="shared" si="15"/>
        <v>Tốt</v>
      </c>
      <c r="J209" s="86">
        <f t="shared" si="17"/>
        <v>86.5</v>
      </c>
      <c r="K209" s="147" t="str">
        <f t="shared" si="14"/>
        <v>Tốt</v>
      </c>
      <c r="L209" s="102"/>
    </row>
    <row r="210" spans="1:12" ht="15.75" customHeight="1">
      <c r="A210" s="70">
        <v>204</v>
      </c>
      <c r="B210" s="14">
        <v>34</v>
      </c>
      <c r="C210" s="47" t="s">
        <v>5</v>
      </c>
      <c r="D210" s="48" t="s">
        <v>255</v>
      </c>
      <c r="E210" s="203" t="s">
        <v>462</v>
      </c>
      <c r="F210" s="239" t="s">
        <v>272</v>
      </c>
      <c r="G210" s="117">
        <v>87</v>
      </c>
      <c r="H210" s="45">
        <v>82</v>
      </c>
      <c r="I210" s="147" t="str">
        <f t="shared" si="15"/>
        <v>Tốt</v>
      </c>
      <c r="J210" s="86">
        <f t="shared" si="17"/>
        <v>84.5</v>
      </c>
      <c r="K210" s="147" t="str">
        <f t="shared" si="14"/>
        <v>Tốt</v>
      </c>
      <c r="L210" s="102"/>
    </row>
    <row r="211" spans="1:12" ht="15.75" customHeight="1">
      <c r="A211" s="70">
        <v>205</v>
      </c>
      <c r="B211" s="14">
        <v>35</v>
      </c>
      <c r="C211" s="47" t="s">
        <v>98</v>
      </c>
      <c r="D211" s="48" t="s">
        <v>202</v>
      </c>
      <c r="E211" s="211" t="s">
        <v>463</v>
      </c>
      <c r="F211" s="239" t="s">
        <v>272</v>
      </c>
      <c r="G211" s="117">
        <v>87</v>
      </c>
      <c r="H211" s="117">
        <v>89</v>
      </c>
      <c r="I211" s="147" t="str">
        <f t="shared" si="15"/>
        <v>Tốt</v>
      </c>
      <c r="J211" s="86">
        <f t="shared" si="17"/>
        <v>88</v>
      </c>
      <c r="K211" s="147" t="str">
        <f t="shared" si="14"/>
        <v>Tốt</v>
      </c>
      <c r="L211" s="102"/>
    </row>
    <row r="212" spans="1:12" ht="15.75" customHeight="1">
      <c r="A212" s="70">
        <v>206</v>
      </c>
      <c r="B212" s="14">
        <v>36</v>
      </c>
      <c r="C212" s="47" t="s">
        <v>41</v>
      </c>
      <c r="D212" s="48" t="s">
        <v>119</v>
      </c>
      <c r="E212" s="211" t="s">
        <v>464</v>
      </c>
      <c r="F212" s="239" t="s">
        <v>272</v>
      </c>
      <c r="G212" s="117">
        <v>88</v>
      </c>
      <c r="H212" s="117">
        <v>94</v>
      </c>
      <c r="I212" s="147" t="str">
        <f t="shared" si="15"/>
        <v>Xuất sắc</v>
      </c>
      <c r="J212" s="86">
        <f t="shared" si="17"/>
        <v>91</v>
      </c>
      <c r="K212" s="147" t="str">
        <f t="shared" si="14"/>
        <v>Xuất sắc</v>
      </c>
      <c r="L212" s="102"/>
    </row>
    <row r="213" spans="1:12" ht="15.75" customHeight="1">
      <c r="A213" s="70">
        <v>207</v>
      </c>
      <c r="B213" s="14">
        <v>37</v>
      </c>
      <c r="C213" s="47" t="s">
        <v>210</v>
      </c>
      <c r="D213" s="48" t="s">
        <v>174</v>
      </c>
      <c r="E213" s="203" t="s">
        <v>465</v>
      </c>
      <c r="F213" s="239" t="s">
        <v>272</v>
      </c>
      <c r="G213" s="117">
        <v>80</v>
      </c>
      <c r="H213" s="117">
        <v>91</v>
      </c>
      <c r="I213" s="147" t="str">
        <f t="shared" si="15"/>
        <v>Xuất sắc</v>
      </c>
      <c r="J213" s="86">
        <f t="shared" si="17"/>
        <v>85.5</v>
      </c>
      <c r="K213" s="147" t="str">
        <f t="shared" si="14"/>
        <v>Tốt</v>
      </c>
      <c r="L213" s="102"/>
    </row>
    <row r="214" spans="1:12" ht="15.75" customHeight="1">
      <c r="A214" s="70">
        <v>208</v>
      </c>
      <c r="B214" s="14">
        <v>38</v>
      </c>
      <c r="C214" s="47" t="s">
        <v>86</v>
      </c>
      <c r="D214" s="48" t="s">
        <v>59</v>
      </c>
      <c r="E214" s="203" t="s">
        <v>466</v>
      </c>
      <c r="F214" s="239" t="s">
        <v>272</v>
      </c>
      <c r="G214" s="117">
        <v>86</v>
      </c>
      <c r="H214" s="45">
        <v>94</v>
      </c>
      <c r="I214" s="147" t="str">
        <f t="shared" si="15"/>
        <v>Xuất sắc</v>
      </c>
      <c r="J214" s="86">
        <f t="shared" si="17"/>
        <v>90</v>
      </c>
      <c r="K214" s="147" t="str">
        <f t="shared" si="14"/>
        <v>Xuất sắc</v>
      </c>
      <c r="L214" s="102"/>
    </row>
    <row r="215" spans="1:12" ht="15.75" customHeight="1">
      <c r="A215" s="70">
        <v>209</v>
      </c>
      <c r="B215" s="14">
        <v>39</v>
      </c>
      <c r="C215" s="47" t="s">
        <v>256</v>
      </c>
      <c r="D215" s="48" t="s">
        <v>257</v>
      </c>
      <c r="E215" s="203" t="s">
        <v>467</v>
      </c>
      <c r="F215" s="239" t="s">
        <v>272</v>
      </c>
      <c r="G215" s="117">
        <v>84</v>
      </c>
      <c r="H215" s="45">
        <v>93</v>
      </c>
      <c r="I215" s="147" t="str">
        <f t="shared" si="15"/>
        <v>Xuất sắc</v>
      </c>
      <c r="J215" s="86">
        <f t="shared" si="17"/>
        <v>88.5</v>
      </c>
      <c r="K215" s="147" t="str">
        <f t="shared" si="14"/>
        <v>Tốt</v>
      </c>
      <c r="L215" s="102"/>
    </row>
    <row r="216" spans="1:12" ht="15.75" customHeight="1">
      <c r="A216" s="70">
        <v>210</v>
      </c>
      <c r="B216" s="14">
        <v>40</v>
      </c>
      <c r="C216" s="47" t="s">
        <v>41</v>
      </c>
      <c r="D216" s="48" t="s">
        <v>126</v>
      </c>
      <c r="E216" s="144" t="s">
        <v>468</v>
      </c>
      <c r="F216" s="239" t="s">
        <v>272</v>
      </c>
      <c r="G216" s="117">
        <v>75</v>
      </c>
      <c r="H216" s="117">
        <v>76</v>
      </c>
      <c r="I216" s="147" t="str">
        <f t="shared" si="15"/>
        <v>Khá</v>
      </c>
      <c r="J216" s="86">
        <f t="shared" si="17"/>
        <v>75.5</v>
      </c>
      <c r="K216" s="147" t="str">
        <f t="shared" si="14"/>
        <v>Khá</v>
      </c>
      <c r="L216" s="102"/>
    </row>
    <row r="217" spans="1:12" ht="15.75" customHeight="1">
      <c r="A217" s="70">
        <v>211</v>
      </c>
      <c r="B217" s="14">
        <v>41</v>
      </c>
      <c r="C217" s="47" t="s">
        <v>258</v>
      </c>
      <c r="D217" s="48" t="s">
        <v>126</v>
      </c>
      <c r="E217" s="144" t="s">
        <v>367</v>
      </c>
      <c r="F217" s="239" t="s">
        <v>272</v>
      </c>
      <c r="G217" s="117">
        <v>85</v>
      </c>
      <c r="H217" s="117">
        <v>94</v>
      </c>
      <c r="I217" s="147" t="str">
        <f t="shared" si="15"/>
        <v>Xuất sắc</v>
      </c>
      <c r="J217" s="86">
        <f t="shared" si="17"/>
        <v>89.5</v>
      </c>
      <c r="K217" s="147" t="str">
        <f t="shared" si="14"/>
        <v>Xuất sắc</v>
      </c>
      <c r="L217" s="102"/>
    </row>
    <row r="218" spans="1:12" ht="15.75" customHeight="1">
      <c r="A218" s="70">
        <v>212</v>
      </c>
      <c r="B218" s="14">
        <v>42</v>
      </c>
      <c r="C218" s="47" t="s">
        <v>5</v>
      </c>
      <c r="D218" s="48" t="s">
        <v>126</v>
      </c>
      <c r="E218" s="144" t="s">
        <v>469</v>
      </c>
      <c r="F218" s="239" t="s">
        <v>272</v>
      </c>
      <c r="G218" s="117">
        <v>75</v>
      </c>
      <c r="H218" s="45">
        <v>89</v>
      </c>
      <c r="I218" s="147" t="str">
        <f t="shared" si="15"/>
        <v>Tốt</v>
      </c>
      <c r="J218" s="86">
        <f t="shared" si="17"/>
        <v>82</v>
      </c>
      <c r="K218" s="147" t="str">
        <f t="shared" si="14"/>
        <v>Tốt</v>
      </c>
      <c r="L218" s="102"/>
    </row>
    <row r="219" spans="1:12" ht="15.75" customHeight="1">
      <c r="A219" s="70">
        <v>213</v>
      </c>
      <c r="B219" s="14">
        <v>43</v>
      </c>
      <c r="C219" s="47" t="s">
        <v>259</v>
      </c>
      <c r="D219" s="48" t="s">
        <v>88</v>
      </c>
      <c r="E219" s="203" t="s">
        <v>470</v>
      </c>
      <c r="F219" s="239" t="s">
        <v>272</v>
      </c>
      <c r="G219" s="117">
        <v>86</v>
      </c>
      <c r="H219" s="45">
        <v>83</v>
      </c>
      <c r="I219" s="147" t="str">
        <f t="shared" si="15"/>
        <v>Tốt</v>
      </c>
      <c r="J219" s="86">
        <f t="shared" si="17"/>
        <v>84.5</v>
      </c>
      <c r="K219" s="147" t="str">
        <f t="shared" si="14"/>
        <v>Tốt</v>
      </c>
      <c r="L219" s="102"/>
    </row>
    <row r="220" spans="1:12" ht="15.75" customHeight="1">
      <c r="A220" s="70">
        <v>214</v>
      </c>
      <c r="B220" s="14">
        <v>44</v>
      </c>
      <c r="C220" s="47" t="s">
        <v>41</v>
      </c>
      <c r="D220" s="48" t="s">
        <v>260</v>
      </c>
      <c r="E220" s="211" t="s">
        <v>471</v>
      </c>
      <c r="F220" s="239" t="s">
        <v>272</v>
      </c>
      <c r="G220" s="117">
        <v>89</v>
      </c>
      <c r="H220" s="45">
        <v>84</v>
      </c>
      <c r="I220" s="147" t="str">
        <f t="shared" si="15"/>
        <v>Tốt</v>
      </c>
      <c r="J220" s="86">
        <f t="shared" si="17"/>
        <v>86.5</v>
      </c>
      <c r="K220" s="147" t="str">
        <f t="shared" si="14"/>
        <v>Tốt</v>
      </c>
      <c r="L220" s="102"/>
    </row>
    <row r="221" spans="1:13" ht="15.75" customHeight="1">
      <c r="A221" s="70">
        <v>215</v>
      </c>
      <c r="B221" s="14">
        <v>45</v>
      </c>
      <c r="C221" s="47" t="s">
        <v>5</v>
      </c>
      <c r="D221" s="48" t="s">
        <v>261</v>
      </c>
      <c r="E221" s="144" t="s">
        <v>472</v>
      </c>
      <c r="F221" s="239" t="s">
        <v>272</v>
      </c>
      <c r="G221" s="117">
        <v>87</v>
      </c>
      <c r="H221" s="45">
        <v>82</v>
      </c>
      <c r="I221" s="147" t="str">
        <f t="shared" si="15"/>
        <v>Tốt</v>
      </c>
      <c r="J221" s="86">
        <f t="shared" si="17"/>
        <v>84.5</v>
      </c>
      <c r="K221" s="147" t="str">
        <f t="shared" si="14"/>
        <v>Tốt</v>
      </c>
      <c r="L221" s="102"/>
      <c r="M221" s="155"/>
    </row>
    <row r="222" spans="1:12" ht="15.75" customHeight="1">
      <c r="A222" s="70">
        <v>216</v>
      </c>
      <c r="B222" s="14">
        <v>46</v>
      </c>
      <c r="C222" s="47" t="s">
        <v>61</v>
      </c>
      <c r="D222" s="48" t="s">
        <v>262</v>
      </c>
      <c r="E222" s="135" t="s">
        <v>473</v>
      </c>
      <c r="F222" s="239" t="s">
        <v>272</v>
      </c>
      <c r="G222" s="117">
        <v>91</v>
      </c>
      <c r="H222" s="45">
        <v>82</v>
      </c>
      <c r="I222" s="147" t="str">
        <f t="shared" si="15"/>
        <v>Tốt</v>
      </c>
      <c r="J222" s="86">
        <f t="shared" si="17"/>
        <v>86.5</v>
      </c>
      <c r="K222" s="147" t="str">
        <f t="shared" si="14"/>
        <v>Tốt</v>
      </c>
      <c r="L222" s="102"/>
    </row>
    <row r="223" spans="1:12" ht="15.75" customHeight="1">
      <c r="A223" s="70">
        <v>217</v>
      </c>
      <c r="B223" s="14">
        <v>47</v>
      </c>
      <c r="C223" s="47" t="s">
        <v>78</v>
      </c>
      <c r="D223" s="48" t="s">
        <v>263</v>
      </c>
      <c r="E223" s="135" t="s">
        <v>474</v>
      </c>
      <c r="F223" s="239" t="s">
        <v>272</v>
      </c>
      <c r="G223" s="117">
        <v>96</v>
      </c>
      <c r="H223" s="45">
        <v>76</v>
      </c>
      <c r="I223" s="147" t="str">
        <f t="shared" si="15"/>
        <v>Khá</v>
      </c>
      <c r="J223" s="86">
        <f t="shared" si="17"/>
        <v>86</v>
      </c>
      <c r="K223" s="147" t="str">
        <f t="shared" si="14"/>
        <v>Tốt</v>
      </c>
      <c r="L223" s="102"/>
    </row>
    <row r="224" spans="1:12" ht="15.75" customHeight="1">
      <c r="A224" s="70">
        <v>218</v>
      </c>
      <c r="B224" s="14">
        <v>48</v>
      </c>
      <c r="C224" s="47" t="s">
        <v>264</v>
      </c>
      <c r="D224" s="48" t="s">
        <v>265</v>
      </c>
      <c r="E224" s="210" t="s">
        <v>475</v>
      </c>
      <c r="F224" s="239" t="s">
        <v>272</v>
      </c>
      <c r="G224" s="117">
        <v>89</v>
      </c>
      <c r="H224" s="45">
        <v>90</v>
      </c>
      <c r="I224" s="147" t="str">
        <f t="shared" si="15"/>
        <v>Xuất sắc</v>
      </c>
      <c r="J224" s="86">
        <f t="shared" si="17"/>
        <v>89.5</v>
      </c>
      <c r="K224" s="147" t="str">
        <f t="shared" si="14"/>
        <v>Xuất sắc</v>
      </c>
      <c r="L224" s="102"/>
    </row>
    <row r="225" spans="1:12" ht="15.75" customHeight="1">
      <c r="A225" s="70">
        <v>219</v>
      </c>
      <c r="B225" s="14">
        <v>49</v>
      </c>
      <c r="C225" s="47" t="s">
        <v>199</v>
      </c>
      <c r="D225" s="48" t="s">
        <v>181</v>
      </c>
      <c r="E225" s="144" t="s">
        <v>476</v>
      </c>
      <c r="F225" s="239" t="s">
        <v>272</v>
      </c>
      <c r="G225" s="117">
        <v>80</v>
      </c>
      <c r="H225" s="45">
        <v>94</v>
      </c>
      <c r="I225" s="147" t="str">
        <f t="shared" si="15"/>
        <v>Xuất sắc</v>
      </c>
      <c r="J225" s="86">
        <f t="shared" si="17"/>
        <v>87</v>
      </c>
      <c r="K225" s="147" t="str">
        <f t="shared" si="14"/>
        <v>Tốt</v>
      </c>
      <c r="L225" s="102"/>
    </row>
    <row r="226" spans="1:12" ht="15.75" customHeight="1">
      <c r="A226" s="70">
        <v>220</v>
      </c>
      <c r="B226" s="14">
        <v>50</v>
      </c>
      <c r="C226" s="47" t="s">
        <v>96</v>
      </c>
      <c r="D226" s="48" t="s">
        <v>266</v>
      </c>
      <c r="E226" s="144" t="s">
        <v>477</v>
      </c>
      <c r="F226" s="239" t="s">
        <v>272</v>
      </c>
      <c r="G226" s="117">
        <v>81</v>
      </c>
      <c r="H226" s="45">
        <v>77</v>
      </c>
      <c r="I226" s="147" t="str">
        <f t="shared" si="15"/>
        <v>Khá</v>
      </c>
      <c r="J226" s="86">
        <f t="shared" si="17"/>
        <v>79</v>
      </c>
      <c r="K226" s="147" t="str">
        <f t="shared" si="14"/>
        <v>Khá</v>
      </c>
      <c r="L226" s="102"/>
    </row>
    <row r="227" spans="1:27" s="126" customFormat="1" ht="15.75" customHeight="1">
      <c r="A227" s="70">
        <v>221</v>
      </c>
      <c r="B227" s="14">
        <v>51</v>
      </c>
      <c r="C227" s="47" t="s">
        <v>175</v>
      </c>
      <c r="D227" s="48" t="s">
        <v>266</v>
      </c>
      <c r="E227" s="203" t="s">
        <v>478</v>
      </c>
      <c r="F227" s="239" t="s">
        <v>272</v>
      </c>
      <c r="G227" s="117">
        <v>88</v>
      </c>
      <c r="H227" s="45">
        <v>76</v>
      </c>
      <c r="I227" s="147" t="str">
        <f t="shared" si="15"/>
        <v>Khá</v>
      </c>
      <c r="J227" s="86">
        <f t="shared" si="17"/>
        <v>82</v>
      </c>
      <c r="K227" s="147" t="str">
        <f t="shared" si="14"/>
        <v>Tốt</v>
      </c>
      <c r="L227" s="102"/>
      <c r="M227" s="154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</row>
    <row r="228" spans="1:12" ht="15.75" customHeight="1">
      <c r="A228" s="70">
        <v>222</v>
      </c>
      <c r="B228" s="14">
        <v>52</v>
      </c>
      <c r="C228" s="47" t="s">
        <v>267</v>
      </c>
      <c r="D228" s="48" t="s">
        <v>266</v>
      </c>
      <c r="E228" s="203" t="s">
        <v>479</v>
      </c>
      <c r="F228" s="239" t="s">
        <v>272</v>
      </c>
      <c r="G228" s="117">
        <v>79</v>
      </c>
      <c r="H228" s="45">
        <v>94</v>
      </c>
      <c r="I228" s="147" t="str">
        <f t="shared" si="15"/>
        <v>Xuất sắc</v>
      </c>
      <c r="J228" s="86">
        <f t="shared" si="17"/>
        <v>86.5</v>
      </c>
      <c r="K228" s="147" t="str">
        <f>IF(J228&lt;30,"Kém",IF(J228&lt;=49,"Yếu",IF(J228&lt;=59,"TB",IF(J228&lt;=69,"TBK",IF(J228&lt;=79,"Khá",IF(J228&lt;=89,"Tốt","Xuất sắc"))))))</f>
        <v>Tốt</v>
      </c>
      <c r="L228" s="102"/>
    </row>
    <row r="229" spans="1:12" ht="15.75" customHeight="1">
      <c r="A229" s="70">
        <v>223</v>
      </c>
      <c r="B229" s="14">
        <v>53</v>
      </c>
      <c r="C229" s="47" t="s">
        <v>268</v>
      </c>
      <c r="D229" s="48" t="s">
        <v>266</v>
      </c>
      <c r="E229" s="208">
        <v>33979</v>
      </c>
      <c r="F229" s="239" t="s">
        <v>272</v>
      </c>
      <c r="G229" s="117">
        <v>85</v>
      </c>
      <c r="H229" s="45">
        <v>86</v>
      </c>
      <c r="I229" s="147" t="str">
        <f>IF(H229&lt;30,"Kém",IF(H229&lt;=49,"Yếu",IF(H229&lt;=59,"TB",IF(H229&lt;=69,"TBK",IF(H229&lt;=79,"Khá",IF(H229&lt;=89,"Tốt","Xuất sắc"))))))</f>
        <v>Tốt</v>
      </c>
      <c r="J229" s="86">
        <f t="shared" si="17"/>
        <v>85.5</v>
      </c>
      <c r="K229" s="147" t="str">
        <f>IF(J229&lt;30,"Kém",IF(J229&lt;=49,"Yếu",IF(J229&lt;=59,"TB",IF(J229&lt;=69,"TBK",IF(J229&lt;=79,"Khá",IF(J229&lt;=89,"Tốt","Xuất sắc"))))))</f>
        <v>Tốt</v>
      </c>
      <c r="L229" s="102"/>
    </row>
    <row r="230" spans="1:13" ht="15.75" customHeight="1">
      <c r="A230" s="70">
        <v>224</v>
      </c>
      <c r="B230" s="14">
        <v>54</v>
      </c>
      <c r="C230" s="47" t="s">
        <v>269</v>
      </c>
      <c r="D230" s="48" t="s">
        <v>69</v>
      </c>
      <c r="E230" s="144" t="s">
        <v>480</v>
      </c>
      <c r="F230" s="239" t="s">
        <v>272</v>
      </c>
      <c r="G230" s="117">
        <v>88</v>
      </c>
      <c r="H230" s="45">
        <v>94</v>
      </c>
      <c r="I230" s="147" t="str">
        <f>IF(H230&lt;30,"Kém",IF(H230&lt;=49,"Yếu",IF(H230&lt;=59,"TB",IF(H230&lt;=69,"TBK",IF(H230&lt;=79,"Khá",IF(H230&lt;=89,"Tốt","Xuất sắc"))))))</f>
        <v>Xuất sắc</v>
      </c>
      <c r="J230" s="86">
        <f t="shared" si="17"/>
        <v>91</v>
      </c>
      <c r="K230" s="147" t="str">
        <f>IF(J230&lt;30,"Kém",IF(J230&lt;=49,"Yếu",IF(J230&lt;=59,"TB",IF(J230&lt;=69,"TBK",IF(J230&lt;=79,"Khá",IF(J230&lt;=89,"Tốt","Xuất sắc"))))))</f>
        <v>Xuất sắc</v>
      </c>
      <c r="L230" s="102"/>
      <c r="M230" s="155"/>
    </row>
    <row r="231" spans="1:12" ht="15.75" customHeight="1">
      <c r="A231" s="70">
        <v>225</v>
      </c>
      <c r="B231" s="14">
        <v>55</v>
      </c>
      <c r="C231" s="47" t="s">
        <v>205</v>
      </c>
      <c r="D231" s="48" t="s">
        <v>69</v>
      </c>
      <c r="E231" s="210" t="s">
        <v>481</v>
      </c>
      <c r="F231" s="239" t="s">
        <v>272</v>
      </c>
      <c r="G231" s="117">
        <v>89</v>
      </c>
      <c r="H231" s="45">
        <v>89</v>
      </c>
      <c r="I231" s="147" t="str">
        <f>IF(H231&lt;30,"Kém",IF(H231&lt;=49,"Yếu",IF(H231&lt;=59,"TB",IF(H231&lt;=69,"TBK",IF(H231&lt;=79,"Khá",IF(H231&lt;=89,"Tốt","Xuất sắc"))))))</f>
        <v>Tốt</v>
      </c>
      <c r="J231" s="86">
        <f t="shared" si="17"/>
        <v>89</v>
      </c>
      <c r="K231" s="147" t="str">
        <f>IF(J231&lt;30,"Kém",IF(J231&lt;=49,"Yếu",IF(J231&lt;=59,"TB",IF(J231&lt;=69,"TBK",IF(J231&lt;=79,"Khá",IF(J231&lt;=89,"Tốt","Xuất sắc"))))))</f>
        <v>Tốt</v>
      </c>
      <c r="L231" s="102"/>
    </row>
    <row r="232" spans="1:13" ht="15.75" customHeight="1">
      <c r="A232" s="75">
        <v>226</v>
      </c>
      <c r="B232" s="63">
        <v>56</v>
      </c>
      <c r="C232" s="58" t="s">
        <v>162</v>
      </c>
      <c r="D232" s="59" t="s">
        <v>270</v>
      </c>
      <c r="E232" s="218" t="s">
        <v>311</v>
      </c>
      <c r="F232" s="240" t="s">
        <v>272</v>
      </c>
      <c r="G232" s="159">
        <v>89</v>
      </c>
      <c r="H232" s="46">
        <v>76</v>
      </c>
      <c r="I232" s="145" t="str">
        <f>IF(H232&lt;30,"Kém",IF(H232&lt;=49,"Yếu",IF(H232&lt;=59,"TB",IF(H232&lt;=69,"TBK",IF(H232&lt;=79,"Khá",IF(H232&lt;=89,"Tốt","Xuất sắc"))))))</f>
        <v>Khá</v>
      </c>
      <c r="J232" s="87">
        <f t="shared" si="17"/>
        <v>82.5</v>
      </c>
      <c r="K232" s="145" t="str">
        <f>IF(J232&lt;30,"Kém",IF(J232&lt;=49,"Yếu",IF(J232&lt;=59,"TB",IF(J232&lt;=69,"TBK",IF(J232&lt;=79,"Khá",IF(J232&lt;=89,"Tốt","Xuất sắc"))))))</f>
        <v>Tốt</v>
      </c>
      <c r="L232" s="103"/>
      <c r="M232" s="155"/>
    </row>
    <row r="233" spans="6:27" ht="27" customHeight="1">
      <c r="F233" s="241"/>
      <c r="G233" s="67"/>
      <c r="H233" s="290" t="s">
        <v>522</v>
      </c>
      <c r="I233" s="290"/>
      <c r="J233" s="290"/>
      <c r="K233" s="290"/>
      <c r="L233" s="290"/>
      <c r="M233" s="67"/>
      <c r="Y233" s="67"/>
      <c r="Z233" s="67"/>
      <c r="AA233" s="67"/>
    </row>
    <row r="234" spans="1:24" s="80" customFormat="1" ht="16.5" customHeight="1">
      <c r="A234" s="291" t="s">
        <v>493</v>
      </c>
      <c r="B234" s="291"/>
      <c r="C234" s="291"/>
      <c r="D234" s="291"/>
      <c r="E234" s="225"/>
      <c r="F234" s="242"/>
      <c r="H234" s="291" t="s">
        <v>290</v>
      </c>
      <c r="I234" s="291"/>
      <c r="J234" s="291"/>
      <c r="K234" s="291"/>
      <c r="L234" s="291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</row>
    <row r="235" spans="4:27" ht="15" customHeight="1">
      <c r="D235" s="129"/>
      <c r="F235" s="241"/>
      <c r="G235" s="67"/>
      <c r="H235" s="132"/>
      <c r="K235" s="67"/>
      <c r="M235" s="67"/>
      <c r="Y235" s="67"/>
      <c r="Z235" s="67"/>
      <c r="AA235" s="67"/>
    </row>
    <row r="236" spans="1:24" s="74" customFormat="1" ht="15" customHeight="1">
      <c r="A236" s="1"/>
      <c r="B236" s="1"/>
      <c r="C236" s="1"/>
      <c r="D236" s="67"/>
      <c r="E236" s="108"/>
      <c r="F236" s="243"/>
      <c r="H236" s="132"/>
      <c r="I236" s="1"/>
      <c r="J236" s="84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</row>
    <row r="237" spans="1:24" s="76" customFormat="1" ht="15.75" customHeight="1">
      <c r="A237" s="1"/>
      <c r="B237" s="1"/>
      <c r="C237" s="1"/>
      <c r="D237" s="67"/>
      <c r="E237" s="108"/>
      <c r="F237" s="241"/>
      <c r="H237" s="132"/>
      <c r="I237" s="1"/>
      <c r="J237" s="67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</row>
    <row r="238" spans="1:24" s="130" customFormat="1" ht="17.25" customHeight="1">
      <c r="A238" s="289" t="s">
        <v>494</v>
      </c>
      <c r="B238" s="289"/>
      <c r="C238" s="289"/>
      <c r="D238" s="289"/>
      <c r="E238" s="226"/>
      <c r="F238" s="244"/>
      <c r="H238" s="289" t="s">
        <v>3</v>
      </c>
      <c r="I238" s="289"/>
      <c r="J238" s="289"/>
      <c r="K238" s="289"/>
      <c r="L238" s="289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</row>
    <row r="239" spans="1:27" s="130" customFormat="1" ht="17.25" customHeight="1">
      <c r="A239" s="172"/>
      <c r="B239" s="76"/>
      <c r="C239" s="1"/>
      <c r="D239" s="1"/>
      <c r="E239" s="108"/>
      <c r="F239" s="245"/>
      <c r="G239" s="172"/>
      <c r="H239" s="172"/>
      <c r="I239" s="172"/>
      <c r="J239" s="172"/>
      <c r="K239" s="172"/>
      <c r="L239" s="172"/>
      <c r="M239" s="154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</row>
    <row r="240" spans="1:27" s="1" customFormat="1" ht="18.75">
      <c r="A240" s="76"/>
      <c r="E240" s="108"/>
      <c r="F240" s="245"/>
      <c r="L240" s="67"/>
      <c r="M240" s="154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</row>
    <row r="241" spans="5:27" s="1" customFormat="1" ht="15.75">
      <c r="E241" s="108"/>
      <c r="F241" s="245"/>
      <c r="L241" s="67"/>
      <c r="M241" s="154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</row>
    <row r="242" spans="2:27" s="1" customFormat="1" ht="18.75">
      <c r="B242" s="84"/>
      <c r="C242" s="84"/>
      <c r="E242" s="108"/>
      <c r="F242" s="245"/>
      <c r="L242" s="67"/>
      <c r="M242" s="154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</row>
    <row r="243" spans="2:27" s="84" customFormat="1" ht="24.75" customHeight="1">
      <c r="B243" s="1"/>
      <c r="C243" s="1"/>
      <c r="D243" s="1"/>
      <c r="E243" s="108"/>
      <c r="F243" s="245"/>
      <c r="G243" s="1"/>
      <c r="H243" s="1"/>
      <c r="I243" s="1"/>
      <c r="J243" s="1"/>
      <c r="K243" s="1"/>
      <c r="L243" s="67"/>
      <c r="M243" s="154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</row>
  </sheetData>
  <sheetProtection/>
  <autoFilter ref="J1:J243"/>
  <mergeCells count="11">
    <mergeCell ref="A3:D3"/>
    <mergeCell ref="A4:L4"/>
    <mergeCell ref="A1:D1"/>
    <mergeCell ref="E1:L1"/>
    <mergeCell ref="A2:D2"/>
    <mergeCell ref="E2:L2"/>
    <mergeCell ref="H233:L233"/>
    <mergeCell ref="A234:D234"/>
    <mergeCell ref="H234:L234"/>
    <mergeCell ref="A238:D238"/>
    <mergeCell ref="H238:L238"/>
  </mergeCells>
  <printOptions/>
  <pageMargins left="0.67" right="0" top="0.4" bottom="0.35" header="0.5" footer="0.5"/>
  <pageSetup horizontalDpi="600" verticalDpi="600" orientation="portrait" paperSize="9" r:id="rId3"/>
  <ignoredErrors>
    <ignoredError sqref="J177:J232 J7:J169 J170:J176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tabSelected="1" workbookViewId="0" topLeftCell="A215">
      <selection activeCell="A234" sqref="A234:D234"/>
    </sheetView>
  </sheetViews>
  <sheetFormatPr defaultColWidth="9.140625" defaultRowHeight="15" customHeight="1"/>
  <cols>
    <col min="1" max="1" width="5.00390625" style="65" customWidth="1"/>
    <col min="2" max="2" width="6.00390625" style="65" customWidth="1"/>
    <col min="3" max="3" width="16.140625" style="65" customWidth="1"/>
    <col min="4" max="4" width="8.28125" style="65" customWidth="1"/>
    <col min="5" max="5" width="9.8515625" style="253" customWidth="1"/>
    <col min="6" max="6" width="9.28125" style="287" customWidth="1"/>
    <col min="7" max="7" width="3.7109375" style="65" customWidth="1"/>
    <col min="8" max="8" width="4.140625" style="65" customWidth="1"/>
    <col min="9" max="9" width="5.7109375" style="65" customWidth="1"/>
    <col min="10" max="10" width="9.00390625" style="65" customWidth="1"/>
    <col min="11" max="11" width="12.7109375" style="72" customWidth="1"/>
    <col min="12" max="12" width="9.140625" style="72" customWidth="1"/>
    <col min="13" max="16384" width="9.140625" style="67" customWidth="1"/>
  </cols>
  <sheetData>
    <row r="1" spans="1:21" s="78" customFormat="1" ht="16.5">
      <c r="A1" s="302" t="s">
        <v>276</v>
      </c>
      <c r="B1" s="303"/>
      <c r="C1" s="303"/>
      <c r="D1" s="303"/>
      <c r="E1" s="304" t="s">
        <v>277</v>
      </c>
      <c r="F1" s="304"/>
      <c r="G1" s="304"/>
      <c r="H1" s="304"/>
      <c r="I1" s="304"/>
      <c r="J1" s="304"/>
      <c r="K1" s="304"/>
      <c r="L1" s="248"/>
      <c r="M1" s="191"/>
      <c r="N1" s="77"/>
      <c r="O1" s="77"/>
      <c r="P1" s="77"/>
      <c r="Q1" s="77"/>
      <c r="R1" s="77"/>
      <c r="S1" s="77"/>
      <c r="T1" s="77"/>
      <c r="U1" s="77"/>
    </row>
    <row r="2" spans="1:21" s="1" customFormat="1" ht="18.75">
      <c r="A2" s="304" t="s">
        <v>278</v>
      </c>
      <c r="B2" s="305"/>
      <c r="C2" s="305"/>
      <c r="D2" s="305"/>
      <c r="E2" s="306" t="s">
        <v>279</v>
      </c>
      <c r="F2" s="306"/>
      <c r="G2" s="306"/>
      <c r="H2" s="306"/>
      <c r="I2" s="306"/>
      <c r="J2" s="306"/>
      <c r="K2" s="306"/>
      <c r="L2" s="249"/>
      <c r="M2" s="172"/>
      <c r="N2" s="65"/>
      <c r="O2" s="65"/>
      <c r="P2" s="65"/>
      <c r="Q2" s="65"/>
      <c r="R2" s="65"/>
      <c r="S2" s="65"/>
      <c r="T2" s="65"/>
      <c r="U2" s="65"/>
    </row>
    <row r="3" spans="1:21" s="1" customFormat="1" ht="16.5" customHeight="1">
      <c r="A3" s="300" t="s">
        <v>280</v>
      </c>
      <c r="B3" s="301"/>
      <c r="C3" s="301"/>
      <c r="D3" s="301"/>
      <c r="E3" s="250"/>
      <c r="F3" s="251"/>
      <c r="G3" s="251"/>
      <c r="H3" s="65"/>
      <c r="I3" s="65"/>
      <c r="J3" s="252"/>
      <c r="K3" s="65"/>
      <c r="L3" s="253"/>
      <c r="M3" s="64"/>
      <c r="N3" s="65"/>
      <c r="O3" s="65"/>
      <c r="P3" s="65"/>
      <c r="Q3" s="65"/>
      <c r="R3" s="65"/>
      <c r="S3" s="65"/>
      <c r="T3" s="65"/>
      <c r="U3" s="65"/>
    </row>
    <row r="4" spans="1:21" s="1" customFormat="1" ht="52.5" customHeight="1">
      <c r="A4" s="295" t="s">
        <v>523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66"/>
      <c r="M4" s="66"/>
      <c r="N4" s="65"/>
      <c r="O4" s="65"/>
      <c r="P4" s="65"/>
      <c r="Q4" s="65"/>
      <c r="R4" s="65"/>
      <c r="S4" s="65"/>
      <c r="T4" s="65"/>
      <c r="U4" s="65"/>
    </row>
    <row r="5" spans="1:21" s="1" customFormat="1" ht="19.5" customHeight="1">
      <c r="A5" s="79"/>
      <c r="B5" s="66"/>
      <c r="C5" s="66"/>
      <c r="D5" s="66"/>
      <c r="E5" s="66"/>
      <c r="F5" s="128"/>
      <c r="G5" s="128"/>
      <c r="H5" s="66"/>
      <c r="I5" s="66"/>
      <c r="J5" s="138"/>
      <c r="K5" s="66"/>
      <c r="L5" s="138"/>
      <c r="M5" s="66"/>
      <c r="N5" s="65"/>
      <c r="O5" s="65"/>
      <c r="P5" s="65"/>
      <c r="Q5" s="65"/>
      <c r="R5" s="65"/>
      <c r="S5" s="65"/>
      <c r="T5" s="65"/>
      <c r="U5" s="65"/>
    </row>
    <row r="6" spans="1:12" s="99" customFormat="1" ht="39" customHeight="1">
      <c r="A6" s="254" t="s">
        <v>281</v>
      </c>
      <c r="B6" s="98" t="s">
        <v>287</v>
      </c>
      <c r="C6" s="255" t="s">
        <v>282</v>
      </c>
      <c r="D6" s="256" t="s">
        <v>283</v>
      </c>
      <c r="E6" s="98" t="s">
        <v>491</v>
      </c>
      <c r="F6" s="98" t="s">
        <v>284</v>
      </c>
      <c r="G6" s="98" t="s">
        <v>519</v>
      </c>
      <c r="H6" s="98" t="s">
        <v>520</v>
      </c>
      <c r="I6" s="98" t="s">
        <v>515</v>
      </c>
      <c r="J6" s="98" t="s">
        <v>521</v>
      </c>
      <c r="K6" s="98" t="s">
        <v>286</v>
      </c>
      <c r="L6" s="257"/>
    </row>
    <row r="7" spans="1:11" ht="15.75" customHeight="1">
      <c r="A7" s="258">
        <v>1</v>
      </c>
      <c r="B7" s="259">
        <v>1</v>
      </c>
      <c r="C7" s="25" t="s">
        <v>22</v>
      </c>
      <c r="D7" s="26" t="s">
        <v>0</v>
      </c>
      <c r="E7" s="212" t="s">
        <v>322</v>
      </c>
      <c r="F7" s="106" t="s">
        <v>81</v>
      </c>
      <c r="G7" s="181">
        <v>78.5</v>
      </c>
      <c r="H7" s="181">
        <v>75</v>
      </c>
      <c r="I7" s="181">
        <f aca="true" t="shared" si="0" ref="I7:I45">(G7*1+H7*1.1)/2.1</f>
        <v>76.66666666666666</v>
      </c>
      <c r="J7" s="146" t="str">
        <f aca="true" t="shared" si="1" ref="J7:J39">IF(I7&lt;30,"Kém",IF(I7&lt;=49,"Yếu",IF(I7&lt;=59,"TB",IF(I7&lt;=69,"TBK",IF(I7&lt;=79,"Khá",IF(I7&lt;=89,"Tốt","Xuất sắc"))))))</f>
        <v>Khá</v>
      </c>
      <c r="K7" s="100"/>
    </row>
    <row r="8" spans="1:11" ht="15.75" customHeight="1">
      <c r="A8" s="62">
        <v>2</v>
      </c>
      <c r="B8" s="260">
        <v>2</v>
      </c>
      <c r="C8" s="4" t="s">
        <v>23</v>
      </c>
      <c r="D8" s="3" t="s">
        <v>0</v>
      </c>
      <c r="E8" s="136" t="s">
        <v>323</v>
      </c>
      <c r="F8" s="107" t="s">
        <v>81</v>
      </c>
      <c r="G8" s="182">
        <v>88.5</v>
      </c>
      <c r="H8" s="261">
        <v>72.5</v>
      </c>
      <c r="I8" s="182">
        <f t="shared" si="0"/>
        <v>80.11904761904762</v>
      </c>
      <c r="J8" s="147" t="str">
        <f t="shared" si="1"/>
        <v>Tốt</v>
      </c>
      <c r="K8" s="102"/>
    </row>
    <row r="9" spans="1:11" ht="15.75" customHeight="1">
      <c r="A9" s="62">
        <v>3</v>
      </c>
      <c r="B9" s="260">
        <v>3</v>
      </c>
      <c r="C9" s="4" t="s">
        <v>25</v>
      </c>
      <c r="D9" s="22" t="s">
        <v>26</v>
      </c>
      <c r="E9" s="143" t="s">
        <v>326</v>
      </c>
      <c r="F9" s="107" t="s">
        <v>81</v>
      </c>
      <c r="G9" s="182">
        <v>75</v>
      </c>
      <c r="H9" s="182">
        <v>81</v>
      </c>
      <c r="I9" s="182">
        <f t="shared" si="0"/>
        <v>78.14285714285715</v>
      </c>
      <c r="J9" s="147" t="str">
        <f t="shared" si="1"/>
        <v>Khá</v>
      </c>
      <c r="K9" s="102"/>
    </row>
    <row r="10" spans="1:11" ht="15.75" customHeight="1">
      <c r="A10" s="62">
        <v>4</v>
      </c>
      <c r="B10" s="260">
        <v>4</v>
      </c>
      <c r="C10" s="4" t="s">
        <v>5</v>
      </c>
      <c r="D10" s="10" t="s">
        <v>27</v>
      </c>
      <c r="E10" s="140" t="s">
        <v>496</v>
      </c>
      <c r="F10" s="107" t="s">
        <v>81</v>
      </c>
      <c r="G10" s="182">
        <v>66</v>
      </c>
      <c r="H10" s="182">
        <v>66</v>
      </c>
      <c r="I10" s="182">
        <f t="shared" si="0"/>
        <v>66.00000000000001</v>
      </c>
      <c r="J10" s="147" t="str">
        <f t="shared" si="1"/>
        <v>TBK</v>
      </c>
      <c r="K10" s="102"/>
    </row>
    <row r="11" spans="1:11" ht="15.75" customHeight="1">
      <c r="A11" s="62">
        <v>5</v>
      </c>
      <c r="B11" s="260">
        <v>5</v>
      </c>
      <c r="C11" s="2" t="s">
        <v>28</v>
      </c>
      <c r="D11" s="11" t="s">
        <v>29</v>
      </c>
      <c r="E11" s="141" t="s">
        <v>327</v>
      </c>
      <c r="F11" s="107" t="s">
        <v>81</v>
      </c>
      <c r="G11" s="182">
        <v>79</v>
      </c>
      <c r="H11" s="182">
        <v>75.5</v>
      </c>
      <c r="I11" s="182">
        <f t="shared" si="0"/>
        <v>77.16666666666667</v>
      </c>
      <c r="J11" s="147" t="str">
        <f t="shared" si="1"/>
        <v>Khá</v>
      </c>
      <c r="K11" s="102"/>
    </row>
    <row r="12" spans="1:11" ht="15.75" customHeight="1">
      <c r="A12" s="62">
        <v>6</v>
      </c>
      <c r="B12" s="260">
        <v>6</v>
      </c>
      <c r="C12" s="2" t="s">
        <v>30</v>
      </c>
      <c r="D12" s="3" t="s">
        <v>31</v>
      </c>
      <c r="E12" s="136" t="s">
        <v>328</v>
      </c>
      <c r="F12" s="107" t="s">
        <v>81</v>
      </c>
      <c r="G12" s="182">
        <v>71.5</v>
      </c>
      <c r="H12" s="182">
        <v>74</v>
      </c>
      <c r="I12" s="182">
        <f t="shared" si="0"/>
        <v>72.80952380952381</v>
      </c>
      <c r="J12" s="147" t="str">
        <f t="shared" si="1"/>
        <v>Khá</v>
      </c>
      <c r="K12" s="102"/>
    </row>
    <row r="13" spans="1:11" ht="15.75" customHeight="1">
      <c r="A13" s="62">
        <v>7</v>
      </c>
      <c r="B13" s="260">
        <v>7</v>
      </c>
      <c r="C13" s="2" t="s">
        <v>33</v>
      </c>
      <c r="D13" s="11" t="s">
        <v>34</v>
      </c>
      <c r="E13" s="136" t="s">
        <v>329</v>
      </c>
      <c r="F13" s="107" t="s">
        <v>81</v>
      </c>
      <c r="G13" s="182">
        <v>77.5</v>
      </c>
      <c r="H13" s="182">
        <v>80</v>
      </c>
      <c r="I13" s="182">
        <f t="shared" si="0"/>
        <v>78.80952380952381</v>
      </c>
      <c r="J13" s="147" t="str">
        <f t="shared" si="1"/>
        <v>Khá</v>
      </c>
      <c r="K13" s="102"/>
    </row>
    <row r="14" spans="1:11" ht="15.75" customHeight="1">
      <c r="A14" s="62">
        <v>8</v>
      </c>
      <c r="B14" s="260">
        <v>8</v>
      </c>
      <c r="C14" s="4" t="s">
        <v>4</v>
      </c>
      <c r="D14" s="10" t="s">
        <v>34</v>
      </c>
      <c r="E14" s="140" t="s">
        <v>497</v>
      </c>
      <c r="F14" s="107" t="s">
        <v>81</v>
      </c>
      <c r="G14" s="182">
        <v>79.5</v>
      </c>
      <c r="H14" s="182">
        <v>74.5</v>
      </c>
      <c r="I14" s="182">
        <f t="shared" si="0"/>
        <v>76.88095238095237</v>
      </c>
      <c r="J14" s="147" t="str">
        <f t="shared" si="1"/>
        <v>Khá</v>
      </c>
      <c r="K14" s="102"/>
    </row>
    <row r="15" spans="1:11" ht="15.75" customHeight="1">
      <c r="A15" s="62">
        <v>9</v>
      </c>
      <c r="B15" s="260">
        <v>9</v>
      </c>
      <c r="C15" s="2" t="s">
        <v>6</v>
      </c>
      <c r="D15" s="11" t="s">
        <v>35</v>
      </c>
      <c r="E15" s="136" t="s">
        <v>330</v>
      </c>
      <c r="F15" s="107" t="s">
        <v>81</v>
      </c>
      <c r="G15" s="182">
        <v>70</v>
      </c>
      <c r="H15" s="182">
        <v>78.5</v>
      </c>
      <c r="I15" s="182">
        <f t="shared" si="0"/>
        <v>74.45238095238096</v>
      </c>
      <c r="J15" s="147" t="str">
        <f t="shared" si="1"/>
        <v>Khá</v>
      </c>
      <c r="K15" s="102"/>
    </row>
    <row r="16" spans="1:11" ht="15.75" customHeight="1">
      <c r="A16" s="62">
        <v>10</v>
      </c>
      <c r="B16" s="260">
        <v>10</v>
      </c>
      <c r="C16" s="7" t="s">
        <v>36</v>
      </c>
      <c r="D16" s="3" t="s">
        <v>37</v>
      </c>
      <c r="E16" s="137" t="s">
        <v>292</v>
      </c>
      <c r="F16" s="107" t="s">
        <v>81</v>
      </c>
      <c r="G16" s="182">
        <v>80</v>
      </c>
      <c r="H16" s="182">
        <v>75</v>
      </c>
      <c r="I16" s="182">
        <f t="shared" si="0"/>
        <v>77.38095238095238</v>
      </c>
      <c r="J16" s="147" t="str">
        <f t="shared" si="1"/>
        <v>Khá</v>
      </c>
      <c r="K16" s="102"/>
    </row>
    <row r="17" spans="1:11" ht="15.75" customHeight="1">
      <c r="A17" s="62">
        <v>11</v>
      </c>
      <c r="B17" s="260">
        <v>11</v>
      </c>
      <c r="C17" s="7" t="s">
        <v>9</v>
      </c>
      <c r="D17" s="3" t="s">
        <v>37</v>
      </c>
      <c r="E17" s="136" t="s">
        <v>331</v>
      </c>
      <c r="F17" s="107" t="s">
        <v>81</v>
      </c>
      <c r="G17" s="182">
        <v>74</v>
      </c>
      <c r="H17" s="182">
        <v>69.5</v>
      </c>
      <c r="I17" s="182">
        <f t="shared" si="0"/>
        <v>71.64285714285714</v>
      </c>
      <c r="J17" s="147" t="str">
        <f t="shared" si="1"/>
        <v>Khá</v>
      </c>
      <c r="K17" s="102"/>
    </row>
    <row r="18" spans="1:11" ht="15.75" customHeight="1">
      <c r="A18" s="62">
        <v>12</v>
      </c>
      <c r="B18" s="260">
        <v>12</v>
      </c>
      <c r="C18" s="2" t="s">
        <v>38</v>
      </c>
      <c r="D18" s="11" t="s">
        <v>39</v>
      </c>
      <c r="E18" s="136" t="s">
        <v>332</v>
      </c>
      <c r="F18" s="107" t="s">
        <v>81</v>
      </c>
      <c r="G18" s="182">
        <v>79.5</v>
      </c>
      <c r="H18" s="182">
        <v>78.5</v>
      </c>
      <c r="I18" s="182">
        <f t="shared" si="0"/>
        <v>78.97619047619048</v>
      </c>
      <c r="J18" s="147" t="str">
        <f t="shared" si="1"/>
        <v>Khá</v>
      </c>
      <c r="K18" s="102"/>
    </row>
    <row r="19" spans="1:11" ht="15.75" customHeight="1">
      <c r="A19" s="62">
        <v>13</v>
      </c>
      <c r="B19" s="260">
        <v>13</v>
      </c>
      <c r="C19" s="7" t="s">
        <v>40</v>
      </c>
      <c r="D19" s="3" t="s">
        <v>10</v>
      </c>
      <c r="E19" s="136" t="s">
        <v>333</v>
      </c>
      <c r="F19" s="107" t="s">
        <v>81</v>
      </c>
      <c r="G19" s="182">
        <v>76</v>
      </c>
      <c r="H19" s="182">
        <v>76.5</v>
      </c>
      <c r="I19" s="182">
        <f t="shared" si="0"/>
        <v>76.26190476190476</v>
      </c>
      <c r="J19" s="147" t="str">
        <f t="shared" si="1"/>
        <v>Khá</v>
      </c>
      <c r="K19" s="102"/>
    </row>
    <row r="20" spans="1:11" ht="15.75" customHeight="1">
      <c r="A20" s="62">
        <v>14</v>
      </c>
      <c r="B20" s="260">
        <v>14</v>
      </c>
      <c r="C20" s="15" t="s">
        <v>43</v>
      </c>
      <c r="D20" s="3" t="s">
        <v>12</v>
      </c>
      <c r="E20" s="136" t="s">
        <v>334</v>
      </c>
      <c r="F20" s="107" t="s">
        <v>81</v>
      </c>
      <c r="G20" s="182">
        <v>79.5</v>
      </c>
      <c r="H20" s="182">
        <v>68.5</v>
      </c>
      <c r="I20" s="182">
        <f t="shared" si="0"/>
        <v>73.73809523809524</v>
      </c>
      <c r="J20" s="147" t="str">
        <f t="shared" si="1"/>
        <v>Khá</v>
      </c>
      <c r="K20" s="102"/>
    </row>
    <row r="21" spans="1:11" ht="15.75" customHeight="1">
      <c r="A21" s="62">
        <v>15</v>
      </c>
      <c r="B21" s="260">
        <v>15</v>
      </c>
      <c r="C21" s="16" t="s">
        <v>44</v>
      </c>
      <c r="D21" s="10" t="s">
        <v>13</v>
      </c>
      <c r="E21" s="136" t="s">
        <v>335</v>
      </c>
      <c r="F21" s="107" t="s">
        <v>81</v>
      </c>
      <c r="G21" s="182">
        <v>78.5</v>
      </c>
      <c r="H21" s="182">
        <v>73.5</v>
      </c>
      <c r="I21" s="182">
        <f t="shared" si="0"/>
        <v>75.8809523809524</v>
      </c>
      <c r="J21" s="147" t="str">
        <f t="shared" si="1"/>
        <v>Khá</v>
      </c>
      <c r="K21" s="102"/>
    </row>
    <row r="22" spans="1:11" ht="15.75" customHeight="1">
      <c r="A22" s="62">
        <v>16</v>
      </c>
      <c r="B22" s="260">
        <v>16</v>
      </c>
      <c r="C22" s="16" t="s">
        <v>45</v>
      </c>
      <c r="D22" s="10" t="s">
        <v>13</v>
      </c>
      <c r="E22" s="140" t="s">
        <v>498</v>
      </c>
      <c r="F22" s="107" t="s">
        <v>81</v>
      </c>
      <c r="G22" s="182">
        <v>86</v>
      </c>
      <c r="H22" s="182">
        <v>84</v>
      </c>
      <c r="I22" s="182">
        <f t="shared" si="0"/>
        <v>84.95238095238095</v>
      </c>
      <c r="J22" s="147" t="str">
        <f t="shared" si="1"/>
        <v>Tốt</v>
      </c>
      <c r="K22" s="102"/>
    </row>
    <row r="23" spans="1:11" ht="15.75" customHeight="1">
      <c r="A23" s="62">
        <v>17</v>
      </c>
      <c r="B23" s="260">
        <v>17</v>
      </c>
      <c r="C23" s="15" t="s">
        <v>46</v>
      </c>
      <c r="D23" s="3" t="s">
        <v>2</v>
      </c>
      <c r="E23" s="136" t="s">
        <v>499</v>
      </c>
      <c r="F23" s="107" t="s">
        <v>81</v>
      </c>
      <c r="G23" s="182">
        <v>78</v>
      </c>
      <c r="H23" s="182">
        <v>74.5</v>
      </c>
      <c r="I23" s="182">
        <f t="shared" si="0"/>
        <v>76.16666666666666</v>
      </c>
      <c r="J23" s="147" t="str">
        <f t="shared" si="1"/>
        <v>Khá</v>
      </c>
      <c r="K23" s="102"/>
    </row>
    <row r="24" spans="1:11" ht="15.75" customHeight="1">
      <c r="A24" s="62">
        <v>18</v>
      </c>
      <c r="B24" s="260">
        <v>18</v>
      </c>
      <c r="C24" s="15" t="s">
        <v>9</v>
      </c>
      <c r="D24" s="11" t="s">
        <v>48</v>
      </c>
      <c r="E24" s="143" t="s">
        <v>336</v>
      </c>
      <c r="F24" s="107" t="s">
        <v>81</v>
      </c>
      <c r="G24" s="182">
        <v>76</v>
      </c>
      <c r="H24" s="182">
        <v>77</v>
      </c>
      <c r="I24" s="182">
        <f t="shared" si="0"/>
        <v>76.52380952380952</v>
      </c>
      <c r="J24" s="147" t="str">
        <f t="shared" si="1"/>
        <v>Khá</v>
      </c>
      <c r="K24" s="102"/>
    </row>
    <row r="25" spans="1:11" ht="15.75" customHeight="1">
      <c r="A25" s="62">
        <v>19</v>
      </c>
      <c r="B25" s="260">
        <v>19</v>
      </c>
      <c r="C25" s="15" t="s">
        <v>49</v>
      </c>
      <c r="D25" s="3" t="s">
        <v>1</v>
      </c>
      <c r="E25" s="136" t="s">
        <v>337</v>
      </c>
      <c r="F25" s="107" t="s">
        <v>81</v>
      </c>
      <c r="G25" s="182">
        <v>78</v>
      </c>
      <c r="H25" s="182">
        <v>64.5</v>
      </c>
      <c r="I25" s="182">
        <f t="shared" si="0"/>
        <v>70.92857142857142</v>
      </c>
      <c r="J25" s="147" t="str">
        <f t="shared" si="1"/>
        <v>Khá</v>
      </c>
      <c r="K25" s="102"/>
    </row>
    <row r="26" spans="1:11" ht="15.75" customHeight="1">
      <c r="A26" s="62">
        <v>20</v>
      </c>
      <c r="B26" s="260">
        <v>20</v>
      </c>
      <c r="C26" s="2" t="s">
        <v>11</v>
      </c>
      <c r="D26" s="18" t="s">
        <v>1</v>
      </c>
      <c r="E26" s="140" t="s">
        <v>500</v>
      </c>
      <c r="F26" s="107" t="s">
        <v>81</v>
      </c>
      <c r="G26" s="182">
        <v>77.5</v>
      </c>
      <c r="H26" s="182">
        <v>74.5</v>
      </c>
      <c r="I26" s="182">
        <f t="shared" si="0"/>
        <v>75.92857142857142</v>
      </c>
      <c r="J26" s="147" t="str">
        <f t="shared" si="1"/>
        <v>Khá</v>
      </c>
      <c r="K26" s="102"/>
    </row>
    <row r="27" spans="1:11" ht="15.75" customHeight="1">
      <c r="A27" s="62">
        <v>21</v>
      </c>
      <c r="B27" s="260">
        <v>21</v>
      </c>
      <c r="C27" s="2" t="s">
        <v>50</v>
      </c>
      <c r="D27" s="21" t="s">
        <v>51</v>
      </c>
      <c r="E27" s="136" t="s">
        <v>501</v>
      </c>
      <c r="F27" s="107" t="s">
        <v>81</v>
      </c>
      <c r="G27" s="182">
        <v>73</v>
      </c>
      <c r="H27" s="182">
        <v>70</v>
      </c>
      <c r="I27" s="182">
        <f t="shared" si="0"/>
        <v>71.42857142857143</v>
      </c>
      <c r="J27" s="147" t="str">
        <f t="shared" si="1"/>
        <v>Khá</v>
      </c>
      <c r="K27" s="102"/>
    </row>
    <row r="28" spans="1:12" s="126" customFormat="1" ht="15.75" customHeight="1">
      <c r="A28" s="62">
        <v>22</v>
      </c>
      <c r="B28" s="260">
        <v>22</v>
      </c>
      <c r="C28" s="2" t="s">
        <v>52</v>
      </c>
      <c r="D28" s="21" t="s">
        <v>15</v>
      </c>
      <c r="E28" s="136" t="s">
        <v>338</v>
      </c>
      <c r="F28" s="107" t="s">
        <v>81</v>
      </c>
      <c r="G28" s="182">
        <v>79.5</v>
      </c>
      <c r="H28" s="182">
        <v>73.5</v>
      </c>
      <c r="I28" s="182">
        <f t="shared" si="0"/>
        <v>76.35714285714286</v>
      </c>
      <c r="J28" s="147" t="str">
        <f t="shared" si="1"/>
        <v>Khá</v>
      </c>
      <c r="K28" s="213"/>
      <c r="L28" s="72"/>
    </row>
    <row r="29" spans="1:11" ht="15.75" customHeight="1">
      <c r="A29" s="62">
        <v>23</v>
      </c>
      <c r="B29" s="260">
        <v>23</v>
      </c>
      <c r="C29" s="4" t="s">
        <v>53</v>
      </c>
      <c r="D29" s="22" t="s">
        <v>54</v>
      </c>
      <c r="E29" s="140" t="s">
        <v>502</v>
      </c>
      <c r="F29" s="107" t="s">
        <v>81</v>
      </c>
      <c r="G29" s="182">
        <v>78</v>
      </c>
      <c r="H29" s="261">
        <v>69.5</v>
      </c>
      <c r="I29" s="182">
        <f t="shared" si="0"/>
        <v>73.54761904761904</v>
      </c>
      <c r="J29" s="147" t="str">
        <f t="shared" si="1"/>
        <v>Khá</v>
      </c>
      <c r="K29" s="102"/>
    </row>
    <row r="30" spans="1:11" ht="15.75" customHeight="1">
      <c r="A30" s="62">
        <v>24</v>
      </c>
      <c r="B30" s="260">
        <v>24</v>
      </c>
      <c r="C30" s="2" t="s">
        <v>4</v>
      </c>
      <c r="D30" s="18" t="s">
        <v>55</v>
      </c>
      <c r="E30" s="136" t="s">
        <v>339</v>
      </c>
      <c r="F30" s="107" t="s">
        <v>81</v>
      </c>
      <c r="G30" s="182">
        <v>79.5</v>
      </c>
      <c r="H30" s="261">
        <v>75.5</v>
      </c>
      <c r="I30" s="182">
        <f t="shared" si="0"/>
        <v>77.40476190476191</v>
      </c>
      <c r="J30" s="147" t="str">
        <f t="shared" si="1"/>
        <v>Khá</v>
      </c>
      <c r="K30" s="102"/>
    </row>
    <row r="31" spans="1:11" ht="15.75" customHeight="1">
      <c r="A31" s="62">
        <v>25</v>
      </c>
      <c r="B31" s="260">
        <v>25</v>
      </c>
      <c r="C31" s="4" t="s">
        <v>56</v>
      </c>
      <c r="D31" s="18" t="s">
        <v>55</v>
      </c>
      <c r="E31" s="136" t="s">
        <v>340</v>
      </c>
      <c r="F31" s="107" t="s">
        <v>81</v>
      </c>
      <c r="G31" s="182">
        <v>85.5</v>
      </c>
      <c r="H31" s="182">
        <v>78.5</v>
      </c>
      <c r="I31" s="182">
        <f t="shared" si="0"/>
        <v>81.83333333333334</v>
      </c>
      <c r="J31" s="147" t="str">
        <f t="shared" si="1"/>
        <v>Tốt</v>
      </c>
      <c r="K31" s="102"/>
    </row>
    <row r="32" spans="1:11" ht="15.75" customHeight="1">
      <c r="A32" s="62">
        <v>26</v>
      </c>
      <c r="B32" s="260">
        <v>26</v>
      </c>
      <c r="C32" s="4" t="s">
        <v>4</v>
      </c>
      <c r="D32" s="18" t="s">
        <v>55</v>
      </c>
      <c r="E32" s="140" t="s">
        <v>503</v>
      </c>
      <c r="F32" s="107" t="s">
        <v>81</v>
      </c>
      <c r="G32" s="182">
        <v>83</v>
      </c>
      <c r="H32" s="182">
        <v>78.5</v>
      </c>
      <c r="I32" s="182">
        <f t="shared" si="0"/>
        <v>80.64285714285715</v>
      </c>
      <c r="J32" s="147" t="str">
        <f t="shared" si="1"/>
        <v>Tốt</v>
      </c>
      <c r="K32" s="102"/>
    </row>
    <row r="33" spans="1:11" ht="15.75" customHeight="1">
      <c r="A33" s="62">
        <v>27</v>
      </c>
      <c r="B33" s="260">
        <v>27</v>
      </c>
      <c r="C33" s="2" t="s">
        <v>8</v>
      </c>
      <c r="D33" s="18" t="s">
        <v>17</v>
      </c>
      <c r="E33" s="203" t="s">
        <v>504</v>
      </c>
      <c r="F33" s="107" t="s">
        <v>81</v>
      </c>
      <c r="G33" s="182">
        <v>77.5</v>
      </c>
      <c r="H33" s="182">
        <v>78.5</v>
      </c>
      <c r="I33" s="182">
        <f t="shared" si="0"/>
        <v>78.02380952380953</v>
      </c>
      <c r="J33" s="147" t="str">
        <f t="shared" si="1"/>
        <v>Khá</v>
      </c>
      <c r="K33" s="102"/>
    </row>
    <row r="34" spans="1:11" ht="15.75" customHeight="1">
      <c r="A34" s="62">
        <v>28</v>
      </c>
      <c r="B34" s="260">
        <v>28</v>
      </c>
      <c r="C34" s="2" t="s">
        <v>57</v>
      </c>
      <c r="D34" s="21" t="s">
        <v>18</v>
      </c>
      <c r="E34" s="136" t="s">
        <v>341</v>
      </c>
      <c r="F34" s="107" t="s">
        <v>81</v>
      </c>
      <c r="G34" s="182">
        <v>79</v>
      </c>
      <c r="H34" s="182">
        <v>65.5</v>
      </c>
      <c r="I34" s="182">
        <f t="shared" si="0"/>
        <v>71.92857142857143</v>
      </c>
      <c r="J34" s="147" t="str">
        <f t="shared" si="1"/>
        <v>Khá</v>
      </c>
      <c r="K34" s="102"/>
    </row>
    <row r="35" spans="1:11" s="72" customFormat="1" ht="15.75" customHeight="1">
      <c r="A35" s="62">
        <v>29</v>
      </c>
      <c r="B35" s="260">
        <v>29</v>
      </c>
      <c r="C35" s="4" t="s">
        <v>24</v>
      </c>
      <c r="D35" s="22" t="s">
        <v>18</v>
      </c>
      <c r="E35" s="136" t="s">
        <v>342</v>
      </c>
      <c r="F35" s="107" t="s">
        <v>81</v>
      </c>
      <c r="G35" s="182">
        <v>75</v>
      </c>
      <c r="H35" s="182">
        <v>74.5</v>
      </c>
      <c r="I35" s="182">
        <f t="shared" si="0"/>
        <v>74.73809523809523</v>
      </c>
      <c r="J35" s="147" t="str">
        <f t="shared" si="1"/>
        <v>Khá</v>
      </c>
      <c r="K35" s="102"/>
    </row>
    <row r="36" spans="1:11" s="72" customFormat="1" ht="15.75" customHeight="1">
      <c r="A36" s="62">
        <v>30</v>
      </c>
      <c r="B36" s="260">
        <v>30</v>
      </c>
      <c r="C36" s="7" t="s">
        <v>4</v>
      </c>
      <c r="D36" s="18" t="s">
        <v>18</v>
      </c>
      <c r="E36" s="140" t="s">
        <v>505</v>
      </c>
      <c r="F36" s="107" t="s">
        <v>81</v>
      </c>
      <c r="G36" s="182">
        <v>74.5</v>
      </c>
      <c r="H36" s="261">
        <v>67</v>
      </c>
      <c r="I36" s="182">
        <f t="shared" si="0"/>
        <v>70.57142857142857</v>
      </c>
      <c r="J36" s="147" t="str">
        <f t="shared" si="1"/>
        <v>Khá</v>
      </c>
      <c r="K36" s="102"/>
    </row>
    <row r="37" spans="1:11" s="72" customFormat="1" ht="15.75" customHeight="1">
      <c r="A37" s="62">
        <v>31</v>
      </c>
      <c r="B37" s="260">
        <v>31</v>
      </c>
      <c r="C37" s="4" t="s">
        <v>16</v>
      </c>
      <c r="D37" s="22" t="s">
        <v>58</v>
      </c>
      <c r="E37" s="136" t="s">
        <v>343</v>
      </c>
      <c r="F37" s="107" t="s">
        <v>81</v>
      </c>
      <c r="G37" s="182">
        <v>81</v>
      </c>
      <c r="H37" s="182">
        <v>89.5</v>
      </c>
      <c r="I37" s="182">
        <f t="shared" si="0"/>
        <v>85.45238095238095</v>
      </c>
      <c r="J37" s="147" t="str">
        <f t="shared" si="1"/>
        <v>Tốt</v>
      </c>
      <c r="K37" s="102"/>
    </row>
    <row r="38" spans="1:11" s="72" customFormat="1" ht="15.75" customHeight="1">
      <c r="A38" s="62">
        <v>32</v>
      </c>
      <c r="B38" s="260">
        <v>32</v>
      </c>
      <c r="C38" s="2" t="s">
        <v>60</v>
      </c>
      <c r="D38" s="21" t="s">
        <v>59</v>
      </c>
      <c r="E38" s="136" t="s">
        <v>344</v>
      </c>
      <c r="F38" s="107" t="s">
        <v>81</v>
      </c>
      <c r="G38" s="182">
        <v>85</v>
      </c>
      <c r="H38" s="182">
        <v>87.5</v>
      </c>
      <c r="I38" s="182">
        <f t="shared" si="0"/>
        <v>86.30952380952381</v>
      </c>
      <c r="J38" s="147" t="str">
        <f t="shared" si="1"/>
        <v>Tốt</v>
      </c>
      <c r="K38" s="102"/>
    </row>
    <row r="39" spans="1:11" s="72" customFormat="1" ht="15.75" customHeight="1">
      <c r="A39" s="62">
        <v>33</v>
      </c>
      <c r="B39" s="260">
        <v>33</v>
      </c>
      <c r="C39" s="4" t="s">
        <v>62</v>
      </c>
      <c r="D39" s="22" t="s">
        <v>63</v>
      </c>
      <c r="E39" s="140" t="s">
        <v>506</v>
      </c>
      <c r="F39" s="107" t="s">
        <v>81</v>
      </c>
      <c r="G39" s="182">
        <v>77.5</v>
      </c>
      <c r="H39" s="182">
        <v>80</v>
      </c>
      <c r="I39" s="182">
        <f t="shared" si="0"/>
        <v>78.80952380952381</v>
      </c>
      <c r="J39" s="147" t="str">
        <f t="shared" si="1"/>
        <v>Khá</v>
      </c>
      <c r="K39" s="102"/>
    </row>
    <row r="40" spans="1:12" s="80" customFormat="1" ht="15.75" customHeight="1">
      <c r="A40" s="62">
        <v>34</v>
      </c>
      <c r="B40" s="260">
        <v>34</v>
      </c>
      <c r="C40" s="2" t="s">
        <v>64</v>
      </c>
      <c r="D40" s="21" t="s">
        <v>65</v>
      </c>
      <c r="E40" s="136" t="s">
        <v>507</v>
      </c>
      <c r="F40" s="107" t="s">
        <v>81</v>
      </c>
      <c r="G40" s="182">
        <v>78</v>
      </c>
      <c r="H40" s="182">
        <v>80</v>
      </c>
      <c r="I40" s="182">
        <f t="shared" si="0"/>
        <v>79.04761904761905</v>
      </c>
      <c r="J40" s="147" t="s">
        <v>289</v>
      </c>
      <c r="K40" s="102"/>
      <c r="L40" s="72"/>
    </row>
    <row r="41" spans="1:11" s="72" customFormat="1" ht="15.75" customHeight="1">
      <c r="A41" s="62">
        <v>35</v>
      </c>
      <c r="B41" s="260">
        <v>35</v>
      </c>
      <c r="C41" s="4" t="s">
        <v>14</v>
      </c>
      <c r="D41" s="18" t="s">
        <v>21</v>
      </c>
      <c r="E41" s="136" t="s">
        <v>345</v>
      </c>
      <c r="F41" s="107" t="s">
        <v>81</v>
      </c>
      <c r="G41" s="182">
        <v>75.5</v>
      </c>
      <c r="H41" s="182">
        <v>77.5</v>
      </c>
      <c r="I41" s="182">
        <f t="shared" si="0"/>
        <v>76.54761904761905</v>
      </c>
      <c r="J41" s="147" t="str">
        <f>IF(I41&lt;30,"Kém",IF(I41&lt;=49,"Yếu",IF(I41&lt;=59,"TB",IF(I41&lt;=69,"TBK",IF(I41&lt;=79,"Khá",IF(I41&lt;=89,"Tốt","Xuất sắc"))))))</f>
        <v>Khá</v>
      </c>
      <c r="K41" s="102"/>
    </row>
    <row r="42" spans="1:12" s="80" customFormat="1" ht="15.75" customHeight="1">
      <c r="A42" s="62">
        <v>36</v>
      </c>
      <c r="B42" s="260">
        <v>36</v>
      </c>
      <c r="C42" s="4" t="s">
        <v>61</v>
      </c>
      <c r="D42" s="18" t="s">
        <v>21</v>
      </c>
      <c r="E42" s="136" t="s">
        <v>346</v>
      </c>
      <c r="F42" s="107" t="s">
        <v>81</v>
      </c>
      <c r="G42" s="182">
        <v>73</v>
      </c>
      <c r="H42" s="261">
        <v>66</v>
      </c>
      <c r="I42" s="182">
        <f t="shared" si="0"/>
        <v>69.33333333333334</v>
      </c>
      <c r="J42" s="147" t="s">
        <v>492</v>
      </c>
      <c r="K42" s="102"/>
      <c r="L42" s="72"/>
    </row>
    <row r="43" spans="1:11" s="72" customFormat="1" ht="15.75" customHeight="1">
      <c r="A43" s="62">
        <v>37</v>
      </c>
      <c r="B43" s="260">
        <v>37</v>
      </c>
      <c r="C43" s="7" t="s">
        <v>66</v>
      </c>
      <c r="D43" s="18" t="s">
        <v>67</v>
      </c>
      <c r="E43" s="139" t="s">
        <v>347</v>
      </c>
      <c r="F43" s="107" t="s">
        <v>81</v>
      </c>
      <c r="G43" s="182">
        <v>73</v>
      </c>
      <c r="H43" s="182">
        <v>69.5</v>
      </c>
      <c r="I43" s="182">
        <f t="shared" si="0"/>
        <v>71.16666666666666</v>
      </c>
      <c r="J43" s="147" t="str">
        <f>IF(I43&lt;30,"Kém",IF(I43&lt;=49,"Yếu",IF(I43&lt;=59,"TB",IF(I43&lt;=69,"TBK",IF(I43&lt;=79,"Khá",IF(I43&lt;=89,"Tốt","Xuất sắc"))))))</f>
        <v>Khá</v>
      </c>
      <c r="K43" s="102"/>
    </row>
    <row r="44" spans="1:12" s="80" customFormat="1" ht="15.75" customHeight="1">
      <c r="A44" s="62">
        <v>38</v>
      </c>
      <c r="B44" s="260">
        <v>38</v>
      </c>
      <c r="C44" s="2" t="s">
        <v>68</v>
      </c>
      <c r="D44" s="21" t="s">
        <v>69</v>
      </c>
      <c r="E44" s="136" t="s">
        <v>348</v>
      </c>
      <c r="F44" s="107" t="s">
        <v>81</v>
      </c>
      <c r="G44" s="182">
        <v>77</v>
      </c>
      <c r="H44" s="182">
        <v>81.5</v>
      </c>
      <c r="I44" s="182">
        <f t="shared" si="0"/>
        <v>79.35714285714286</v>
      </c>
      <c r="J44" s="147" t="s">
        <v>289</v>
      </c>
      <c r="K44" s="102"/>
      <c r="L44" s="72"/>
    </row>
    <row r="45" spans="1:11" s="72" customFormat="1" ht="15.75" customHeight="1">
      <c r="A45" s="62">
        <v>39</v>
      </c>
      <c r="B45" s="260">
        <v>39</v>
      </c>
      <c r="C45" s="2" t="s">
        <v>70</v>
      </c>
      <c r="D45" s="21" t="s">
        <v>69</v>
      </c>
      <c r="E45" s="140" t="s">
        <v>508</v>
      </c>
      <c r="F45" s="107" t="s">
        <v>81</v>
      </c>
      <c r="G45" s="182">
        <v>67</v>
      </c>
      <c r="H45" s="182">
        <v>67</v>
      </c>
      <c r="I45" s="182">
        <f t="shared" si="0"/>
        <v>66.99999999999999</v>
      </c>
      <c r="J45" s="147" t="str">
        <f>IF(I45&lt;30,"Kém",IF(I45&lt;=49,"Yếu",IF(I45&lt;=59,"TB",IF(I45&lt;=69,"TBK",IF(I45&lt;=79,"Khá",IF(I45&lt;=89,"Tốt","Xuất sắc"))))))</f>
        <v>TBK</v>
      </c>
      <c r="K45" s="102"/>
    </row>
    <row r="46" spans="1:12" s="126" customFormat="1" ht="15.75" customHeight="1">
      <c r="A46" s="62">
        <v>40</v>
      </c>
      <c r="B46" s="260">
        <v>40</v>
      </c>
      <c r="C46" s="4" t="s">
        <v>71</v>
      </c>
      <c r="D46" s="22" t="s">
        <v>72</v>
      </c>
      <c r="E46" s="140" t="s">
        <v>509</v>
      </c>
      <c r="F46" s="107" t="s">
        <v>81</v>
      </c>
      <c r="G46" s="182">
        <v>60</v>
      </c>
      <c r="H46" s="262" t="s">
        <v>495</v>
      </c>
      <c r="I46" s="182"/>
      <c r="J46" s="182" t="s">
        <v>495</v>
      </c>
      <c r="K46" s="102" t="s">
        <v>513</v>
      </c>
      <c r="L46" s="72"/>
    </row>
    <row r="47" spans="1:11" s="72" customFormat="1" ht="15.75" customHeight="1">
      <c r="A47" s="62">
        <v>41</v>
      </c>
      <c r="B47" s="260">
        <v>41</v>
      </c>
      <c r="C47" s="7" t="s">
        <v>73</v>
      </c>
      <c r="D47" s="18" t="s">
        <v>72</v>
      </c>
      <c r="E47" s="139" t="s">
        <v>349</v>
      </c>
      <c r="F47" s="107" t="s">
        <v>81</v>
      </c>
      <c r="G47" s="182">
        <v>73</v>
      </c>
      <c r="H47" s="182">
        <v>67.5</v>
      </c>
      <c r="I47" s="182">
        <f aca="true" t="shared" si="2" ref="I47:I78">(G47*1+H47*1.1)/2.1</f>
        <v>70.11904761904762</v>
      </c>
      <c r="J47" s="147" t="str">
        <f aca="true" t="shared" si="3" ref="J47:J64">IF(I47&lt;30,"Kém",IF(I47&lt;=49,"Yếu",IF(I47&lt;=59,"TB",IF(I47&lt;=69,"TBK",IF(I47&lt;=79,"Khá",IF(I47&lt;=89,"Tốt","Xuất sắc"))))))</f>
        <v>Khá</v>
      </c>
      <c r="K47" s="102"/>
    </row>
    <row r="48" spans="1:11" s="72" customFormat="1" ht="15.75" customHeight="1">
      <c r="A48" s="62">
        <v>42</v>
      </c>
      <c r="B48" s="260">
        <v>42</v>
      </c>
      <c r="C48" s="2" t="s">
        <v>5</v>
      </c>
      <c r="D48" s="21" t="s">
        <v>75</v>
      </c>
      <c r="E48" s="136" t="s">
        <v>351</v>
      </c>
      <c r="F48" s="107" t="s">
        <v>81</v>
      </c>
      <c r="G48" s="182">
        <v>71</v>
      </c>
      <c r="H48" s="182">
        <v>60</v>
      </c>
      <c r="I48" s="182">
        <f t="shared" si="2"/>
        <v>65.23809523809524</v>
      </c>
      <c r="J48" s="147" t="str">
        <f t="shared" si="3"/>
        <v>TBK</v>
      </c>
      <c r="K48" s="102"/>
    </row>
    <row r="49" spans="1:11" ht="15.75" customHeight="1">
      <c r="A49" s="62">
        <v>43</v>
      </c>
      <c r="B49" s="260">
        <v>43</v>
      </c>
      <c r="C49" s="2" t="s">
        <v>76</v>
      </c>
      <c r="D49" s="21" t="s">
        <v>77</v>
      </c>
      <c r="E49" s="136" t="s">
        <v>352</v>
      </c>
      <c r="F49" s="107" t="s">
        <v>81</v>
      </c>
      <c r="G49" s="182">
        <v>82</v>
      </c>
      <c r="H49" s="182">
        <v>82</v>
      </c>
      <c r="I49" s="182">
        <f t="shared" si="2"/>
        <v>81.99999999999999</v>
      </c>
      <c r="J49" s="147" t="str">
        <f t="shared" si="3"/>
        <v>Tốt</v>
      </c>
      <c r="K49" s="102"/>
    </row>
    <row r="50" spans="1:11" ht="15.75" customHeight="1">
      <c r="A50" s="62">
        <v>44</v>
      </c>
      <c r="B50" s="260">
        <v>44</v>
      </c>
      <c r="C50" s="2" t="s">
        <v>4</v>
      </c>
      <c r="D50" s="21" t="s">
        <v>7</v>
      </c>
      <c r="E50" s="136" t="s">
        <v>318</v>
      </c>
      <c r="F50" s="107" t="s">
        <v>81</v>
      </c>
      <c r="G50" s="182">
        <v>78.5</v>
      </c>
      <c r="H50" s="182">
        <v>69.5</v>
      </c>
      <c r="I50" s="182">
        <f t="shared" si="2"/>
        <v>73.78571428571428</v>
      </c>
      <c r="J50" s="147" t="str">
        <f t="shared" si="3"/>
        <v>Khá</v>
      </c>
      <c r="K50" s="102"/>
    </row>
    <row r="51" spans="1:11" ht="15.75" customHeight="1">
      <c r="A51" s="62">
        <v>45</v>
      </c>
      <c r="B51" s="260">
        <v>45</v>
      </c>
      <c r="C51" s="7" t="s">
        <v>79</v>
      </c>
      <c r="D51" s="18" t="s">
        <v>80</v>
      </c>
      <c r="E51" s="140" t="s">
        <v>510</v>
      </c>
      <c r="F51" s="107" t="s">
        <v>81</v>
      </c>
      <c r="G51" s="182">
        <v>69</v>
      </c>
      <c r="H51" s="261">
        <v>65</v>
      </c>
      <c r="I51" s="182">
        <f t="shared" si="2"/>
        <v>66.9047619047619</v>
      </c>
      <c r="J51" s="147" t="str">
        <f t="shared" si="3"/>
        <v>TBK</v>
      </c>
      <c r="K51" s="102"/>
    </row>
    <row r="52" spans="1:11" ht="15.75" customHeight="1">
      <c r="A52" s="62">
        <v>46</v>
      </c>
      <c r="B52" s="260">
        <v>46</v>
      </c>
      <c r="C52" s="7" t="s">
        <v>82</v>
      </c>
      <c r="D52" s="18" t="s">
        <v>20</v>
      </c>
      <c r="E52" s="140" t="s">
        <v>511</v>
      </c>
      <c r="F52" s="107" t="s">
        <v>81</v>
      </c>
      <c r="G52" s="182">
        <v>77</v>
      </c>
      <c r="H52" s="182">
        <v>68.5</v>
      </c>
      <c r="I52" s="182">
        <f t="shared" si="2"/>
        <v>72.54761904761905</v>
      </c>
      <c r="J52" s="147" t="str">
        <f t="shared" si="3"/>
        <v>Khá</v>
      </c>
      <c r="K52" s="102"/>
    </row>
    <row r="53" spans="1:11" ht="15.75" customHeight="1">
      <c r="A53" s="62">
        <v>47</v>
      </c>
      <c r="B53" s="260">
        <v>47</v>
      </c>
      <c r="C53" s="7" t="s">
        <v>83</v>
      </c>
      <c r="D53" s="18" t="s">
        <v>55</v>
      </c>
      <c r="E53" s="140" t="s">
        <v>512</v>
      </c>
      <c r="F53" s="107" t="s">
        <v>81</v>
      </c>
      <c r="G53" s="182">
        <v>75</v>
      </c>
      <c r="H53" s="182">
        <v>78</v>
      </c>
      <c r="I53" s="182">
        <f t="shared" si="2"/>
        <v>76.57142857142857</v>
      </c>
      <c r="J53" s="147" t="str">
        <f t="shared" si="3"/>
        <v>Khá</v>
      </c>
      <c r="K53" s="102"/>
    </row>
    <row r="54" spans="1:11" ht="15.75" customHeight="1">
      <c r="A54" s="62">
        <v>48</v>
      </c>
      <c r="B54" s="260">
        <v>1</v>
      </c>
      <c r="C54" s="29" t="s">
        <v>89</v>
      </c>
      <c r="D54" s="28" t="s">
        <v>0</v>
      </c>
      <c r="E54" s="121" t="s">
        <v>334</v>
      </c>
      <c r="F54" s="214" t="s">
        <v>90</v>
      </c>
      <c r="G54" s="263">
        <v>66</v>
      </c>
      <c r="H54" s="263">
        <v>75</v>
      </c>
      <c r="I54" s="263">
        <f t="shared" si="2"/>
        <v>70.71428571428571</v>
      </c>
      <c r="J54" s="134" t="str">
        <f t="shared" si="3"/>
        <v>Khá</v>
      </c>
      <c r="K54" s="102"/>
    </row>
    <row r="55" spans="1:11" ht="15.75" customHeight="1">
      <c r="A55" s="62">
        <v>49</v>
      </c>
      <c r="B55" s="260">
        <v>2</v>
      </c>
      <c r="C55" s="29" t="s">
        <v>92</v>
      </c>
      <c r="D55" s="30" t="s">
        <v>93</v>
      </c>
      <c r="E55" s="121" t="s">
        <v>337</v>
      </c>
      <c r="F55" s="214" t="s">
        <v>90</v>
      </c>
      <c r="G55" s="263">
        <v>60.5</v>
      </c>
      <c r="H55" s="263">
        <v>60</v>
      </c>
      <c r="I55" s="263">
        <f t="shared" si="2"/>
        <v>60.238095238095234</v>
      </c>
      <c r="J55" s="134" t="str">
        <f t="shared" si="3"/>
        <v>TBK</v>
      </c>
      <c r="K55" s="102"/>
    </row>
    <row r="56" spans="1:11" ht="15.75" customHeight="1">
      <c r="A56" s="62">
        <v>50</v>
      </c>
      <c r="B56" s="260">
        <v>3</v>
      </c>
      <c r="C56" s="29" t="s">
        <v>94</v>
      </c>
      <c r="D56" s="30" t="s">
        <v>95</v>
      </c>
      <c r="E56" s="121" t="s">
        <v>353</v>
      </c>
      <c r="F56" s="214" t="s">
        <v>90</v>
      </c>
      <c r="G56" s="263">
        <v>66</v>
      </c>
      <c r="H56" s="263">
        <v>70</v>
      </c>
      <c r="I56" s="263">
        <f t="shared" si="2"/>
        <v>68.09523809523809</v>
      </c>
      <c r="J56" s="134" t="str">
        <f t="shared" si="3"/>
        <v>TBK</v>
      </c>
      <c r="K56" s="102"/>
    </row>
    <row r="57" spans="1:11" ht="15.75" customHeight="1">
      <c r="A57" s="62">
        <v>51</v>
      </c>
      <c r="B57" s="260">
        <v>4</v>
      </c>
      <c r="C57" s="29" t="s">
        <v>96</v>
      </c>
      <c r="D57" s="30" t="s">
        <v>97</v>
      </c>
      <c r="E57" s="121" t="s">
        <v>354</v>
      </c>
      <c r="F57" s="214" t="s">
        <v>90</v>
      </c>
      <c r="G57" s="263">
        <v>67.5</v>
      </c>
      <c r="H57" s="263">
        <v>74</v>
      </c>
      <c r="I57" s="263">
        <f t="shared" si="2"/>
        <v>70.9047619047619</v>
      </c>
      <c r="J57" s="134" t="str">
        <f t="shared" si="3"/>
        <v>Khá</v>
      </c>
      <c r="K57" s="102"/>
    </row>
    <row r="58" spans="1:11" ht="15.75" customHeight="1">
      <c r="A58" s="62">
        <v>52</v>
      </c>
      <c r="B58" s="260">
        <v>5</v>
      </c>
      <c r="C58" s="27" t="s">
        <v>98</v>
      </c>
      <c r="D58" s="28" t="s">
        <v>99</v>
      </c>
      <c r="E58" s="119" t="s">
        <v>355</v>
      </c>
      <c r="F58" s="214" t="s">
        <v>90</v>
      </c>
      <c r="G58" s="263">
        <v>65</v>
      </c>
      <c r="H58" s="263">
        <v>65</v>
      </c>
      <c r="I58" s="263">
        <f t="shared" si="2"/>
        <v>65</v>
      </c>
      <c r="J58" s="134" t="str">
        <f t="shared" si="3"/>
        <v>TBK</v>
      </c>
      <c r="K58" s="102"/>
    </row>
    <row r="59" spans="1:11" ht="15.75" customHeight="1">
      <c r="A59" s="62">
        <v>53</v>
      </c>
      <c r="B59" s="260">
        <v>6</v>
      </c>
      <c r="C59" s="29" t="s">
        <v>100</v>
      </c>
      <c r="D59" s="30" t="s">
        <v>101</v>
      </c>
      <c r="E59" s="121" t="s">
        <v>356</v>
      </c>
      <c r="F59" s="214" t="s">
        <v>90</v>
      </c>
      <c r="G59" s="263">
        <v>72</v>
      </c>
      <c r="H59" s="263">
        <v>70</v>
      </c>
      <c r="I59" s="263">
        <f t="shared" si="2"/>
        <v>70.95238095238095</v>
      </c>
      <c r="J59" s="134" t="str">
        <f t="shared" si="3"/>
        <v>Khá</v>
      </c>
      <c r="K59" s="102"/>
    </row>
    <row r="60" spans="1:11" ht="15.75" customHeight="1">
      <c r="A60" s="62">
        <v>54</v>
      </c>
      <c r="B60" s="260">
        <v>7</v>
      </c>
      <c r="C60" s="27" t="s">
        <v>91</v>
      </c>
      <c r="D60" s="28" t="s">
        <v>102</v>
      </c>
      <c r="E60" s="119" t="s">
        <v>357</v>
      </c>
      <c r="F60" s="214" t="s">
        <v>90</v>
      </c>
      <c r="G60" s="263">
        <v>60.5</v>
      </c>
      <c r="H60" s="263">
        <v>65</v>
      </c>
      <c r="I60" s="263">
        <f t="shared" si="2"/>
        <v>62.857142857142854</v>
      </c>
      <c r="J60" s="134" t="str">
        <f t="shared" si="3"/>
        <v>TBK</v>
      </c>
      <c r="K60" s="215"/>
    </row>
    <row r="61" spans="1:11" ht="15.75" customHeight="1">
      <c r="A61" s="62">
        <v>55</v>
      </c>
      <c r="B61" s="260">
        <v>8</v>
      </c>
      <c r="C61" s="29" t="s">
        <v>105</v>
      </c>
      <c r="D61" s="30" t="s">
        <v>106</v>
      </c>
      <c r="E61" s="121" t="s">
        <v>358</v>
      </c>
      <c r="F61" s="214" t="s">
        <v>90</v>
      </c>
      <c r="G61" s="263">
        <v>68.5</v>
      </c>
      <c r="H61" s="263">
        <v>80</v>
      </c>
      <c r="I61" s="263">
        <f t="shared" si="2"/>
        <v>74.52380952380952</v>
      </c>
      <c r="J61" s="134" t="str">
        <f t="shared" si="3"/>
        <v>Khá</v>
      </c>
      <c r="K61" s="215"/>
    </row>
    <row r="62" spans="1:11" ht="15.75" customHeight="1">
      <c r="A62" s="62">
        <v>56</v>
      </c>
      <c r="B62" s="260">
        <v>9</v>
      </c>
      <c r="C62" s="29" t="s">
        <v>107</v>
      </c>
      <c r="D62" s="30" t="s">
        <v>106</v>
      </c>
      <c r="E62" s="121" t="s">
        <v>359</v>
      </c>
      <c r="F62" s="214" t="s">
        <v>90</v>
      </c>
      <c r="G62" s="263">
        <v>70.5</v>
      </c>
      <c r="H62" s="263">
        <v>50</v>
      </c>
      <c r="I62" s="263">
        <f t="shared" si="2"/>
        <v>59.76190476190476</v>
      </c>
      <c r="J62" s="134" t="str">
        <f t="shared" si="3"/>
        <v>TBK</v>
      </c>
      <c r="K62" s="215"/>
    </row>
    <row r="63" spans="1:11" ht="15.75" customHeight="1">
      <c r="A63" s="62">
        <v>57</v>
      </c>
      <c r="B63" s="260">
        <v>10</v>
      </c>
      <c r="C63" s="29" t="s">
        <v>108</v>
      </c>
      <c r="D63" s="30" t="s">
        <v>109</v>
      </c>
      <c r="E63" s="121" t="s">
        <v>360</v>
      </c>
      <c r="F63" s="214" t="s">
        <v>90</v>
      </c>
      <c r="G63" s="263">
        <v>75</v>
      </c>
      <c r="H63" s="263">
        <v>60</v>
      </c>
      <c r="I63" s="263">
        <f t="shared" si="2"/>
        <v>67.14285714285714</v>
      </c>
      <c r="J63" s="134" t="str">
        <f t="shared" si="3"/>
        <v>TBK</v>
      </c>
      <c r="K63" s="215"/>
    </row>
    <row r="64" spans="1:11" ht="15.75" customHeight="1">
      <c r="A64" s="62">
        <v>58</v>
      </c>
      <c r="B64" s="260">
        <v>11</v>
      </c>
      <c r="C64" s="27" t="s">
        <v>110</v>
      </c>
      <c r="D64" s="28" t="s">
        <v>42</v>
      </c>
      <c r="E64" s="119" t="s">
        <v>362</v>
      </c>
      <c r="F64" s="214" t="s">
        <v>90</v>
      </c>
      <c r="G64" s="263">
        <v>65</v>
      </c>
      <c r="H64" s="263">
        <v>75</v>
      </c>
      <c r="I64" s="263">
        <f t="shared" si="2"/>
        <v>70.23809523809524</v>
      </c>
      <c r="J64" s="134" t="str">
        <f t="shared" si="3"/>
        <v>Khá</v>
      </c>
      <c r="K64" s="215"/>
    </row>
    <row r="65" spans="1:12" s="74" customFormat="1" ht="15.75" customHeight="1">
      <c r="A65" s="62">
        <v>59</v>
      </c>
      <c r="B65" s="260">
        <v>12</v>
      </c>
      <c r="C65" s="32" t="s">
        <v>111</v>
      </c>
      <c r="D65" s="33" t="s">
        <v>112</v>
      </c>
      <c r="E65" s="110" t="s">
        <v>363</v>
      </c>
      <c r="F65" s="214" t="s">
        <v>90</v>
      </c>
      <c r="G65" s="263">
        <v>68</v>
      </c>
      <c r="H65" s="263">
        <v>70</v>
      </c>
      <c r="I65" s="263">
        <f t="shared" si="2"/>
        <v>69.04761904761905</v>
      </c>
      <c r="J65" s="147" t="s">
        <v>492</v>
      </c>
      <c r="K65" s="215"/>
      <c r="L65" s="72"/>
    </row>
    <row r="66" spans="1:11" ht="15.75" customHeight="1">
      <c r="A66" s="62">
        <v>60</v>
      </c>
      <c r="B66" s="260">
        <v>13</v>
      </c>
      <c r="C66" s="29" t="s">
        <v>113</v>
      </c>
      <c r="D66" s="30" t="s">
        <v>114</v>
      </c>
      <c r="E66" s="121" t="s">
        <v>364</v>
      </c>
      <c r="F66" s="214" t="s">
        <v>90</v>
      </c>
      <c r="G66" s="263">
        <v>66.5</v>
      </c>
      <c r="H66" s="263">
        <v>70</v>
      </c>
      <c r="I66" s="263">
        <f t="shared" si="2"/>
        <v>68.33333333333333</v>
      </c>
      <c r="J66" s="134" t="str">
        <f aca="true" t="shared" si="4" ref="J66:J72">IF(I66&lt;30,"Kém",IF(I66&lt;=49,"Yếu",IF(I66&lt;=59,"TB",IF(I66&lt;=69,"TBK",IF(I66&lt;=79,"Khá",IF(I66&lt;=89,"Tốt","Xuất sắc"))))))</f>
        <v>TBK</v>
      </c>
      <c r="K66" s="215"/>
    </row>
    <row r="67" spans="1:11" ht="15.75" customHeight="1">
      <c r="A67" s="62">
        <v>61</v>
      </c>
      <c r="B67" s="260">
        <v>14</v>
      </c>
      <c r="C67" s="29" t="s">
        <v>5</v>
      </c>
      <c r="D67" s="30" t="s">
        <v>115</v>
      </c>
      <c r="E67" s="121" t="s">
        <v>365</v>
      </c>
      <c r="F67" s="214" t="s">
        <v>90</v>
      </c>
      <c r="G67" s="263">
        <v>65</v>
      </c>
      <c r="H67" s="263">
        <v>70</v>
      </c>
      <c r="I67" s="263">
        <f t="shared" si="2"/>
        <v>67.61904761904762</v>
      </c>
      <c r="J67" s="134" t="str">
        <f t="shared" si="4"/>
        <v>TBK</v>
      </c>
      <c r="K67" s="215"/>
    </row>
    <row r="68" spans="1:11" ht="15.75" customHeight="1">
      <c r="A68" s="62">
        <v>62</v>
      </c>
      <c r="B68" s="260">
        <v>15</v>
      </c>
      <c r="C68" s="29" t="s">
        <v>116</v>
      </c>
      <c r="D68" s="30" t="s">
        <v>117</v>
      </c>
      <c r="E68" s="121" t="s">
        <v>366</v>
      </c>
      <c r="F68" s="214" t="s">
        <v>90</v>
      </c>
      <c r="G68" s="263">
        <v>82.5</v>
      </c>
      <c r="H68" s="263">
        <v>81</v>
      </c>
      <c r="I68" s="263">
        <f t="shared" si="2"/>
        <v>81.71428571428572</v>
      </c>
      <c r="J68" s="134" t="str">
        <f t="shared" si="4"/>
        <v>Tốt</v>
      </c>
      <c r="K68" s="215"/>
    </row>
    <row r="69" spans="1:11" ht="15.75" customHeight="1">
      <c r="A69" s="62">
        <v>63</v>
      </c>
      <c r="B69" s="260">
        <v>16</v>
      </c>
      <c r="C69" s="29" t="s">
        <v>5</v>
      </c>
      <c r="D69" s="30" t="s">
        <v>18</v>
      </c>
      <c r="E69" s="121" t="s">
        <v>368</v>
      </c>
      <c r="F69" s="214" t="s">
        <v>90</v>
      </c>
      <c r="G69" s="263">
        <v>69.5</v>
      </c>
      <c r="H69" s="263">
        <v>77</v>
      </c>
      <c r="I69" s="263">
        <f t="shared" si="2"/>
        <v>73.42857142857142</v>
      </c>
      <c r="J69" s="134" t="str">
        <f t="shared" si="4"/>
        <v>Khá</v>
      </c>
      <c r="K69" s="215"/>
    </row>
    <row r="70" spans="1:11" ht="15.75" customHeight="1">
      <c r="A70" s="62">
        <v>64</v>
      </c>
      <c r="B70" s="260">
        <v>17</v>
      </c>
      <c r="C70" s="29" t="s">
        <v>118</v>
      </c>
      <c r="D70" s="28" t="s">
        <v>119</v>
      </c>
      <c r="E70" s="121" t="s">
        <v>369</v>
      </c>
      <c r="F70" s="214" t="s">
        <v>90</v>
      </c>
      <c r="G70" s="263">
        <v>69.5</v>
      </c>
      <c r="H70" s="263">
        <v>66</v>
      </c>
      <c r="I70" s="263">
        <f t="shared" si="2"/>
        <v>67.66666666666667</v>
      </c>
      <c r="J70" s="134" t="str">
        <f t="shared" si="4"/>
        <v>TBK</v>
      </c>
      <c r="K70" s="215"/>
    </row>
    <row r="71" spans="1:11" ht="15.75" customHeight="1">
      <c r="A71" s="62">
        <v>65</v>
      </c>
      <c r="B71" s="260">
        <v>18</v>
      </c>
      <c r="C71" s="29" t="s">
        <v>120</v>
      </c>
      <c r="D71" s="30" t="s">
        <v>121</v>
      </c>
      <c r="E71" s="121" t="s">
        <v>370</v>
      </c>
      <c r="F71" s="214" t="s">
        <v>90</v>
      </c>
      <c r="G71" s="263">
        <v>84</v>
      </c>
      <c r="H71" s="263">
        <v>80</v>
      </c>
      <c r="I71" s="263">
        <f t="shared" si="2"/>
        <v>81.9047619047619</v>
      </c>
      <c r="J71" s="134" t="str">
        <f t="shared" si="4"/>
        <v>Tốt</v>
      </c>
      <c r="K71" s="215"/>
    </row>
    <row r="72" spans="1:11" ht="15.75" customHeight="1">
      <c r="A72" s="62">
        <v>66</v>
      </c>
      <c r="B72" s="260">
        <v>19</v>
      </c>
      <c r="C72" s="29" t="s">
        <v>86</v>
      </c>
      <c r="D72" s="30" t="s">
        <v>123</v>
      </c>
      <c r="E72" s="121" t="s">
        <v>371</v>
      </c>
      <c r="F72" s="214" t="s">
        <v>90</v>
      </c>
      <c r="G72" s="263">
        <v>75.5</v>
      </c>
      <c r="H72" s="263">
        <v>65</v>
      </c>
      <c r="I72" s="263">
        <f t="shared" si="2"/>
        <v>70</v>
      </c>
      <c r="J72" s="134" t="str">
        <f t="shared" si="4"/>
        <v>Khá</v>
      </c>
      <c r="K72" s="215"/>
    </row>
    <row r="73" spans="1:11" ht="15.75" customHeight="1">
      <c r="A73" s="62">
        <v>67</v>
      </c>
      <c r="B73" s="260">
        <v>20</v>
      </c>
      <c r="C73" s="29" t="s">
        <v>125</v>
      </c>
      <c r="D73" s="30" t="s">
        <v>126</v>
      </c>
      <c r="E73" s="121" t="s">
        <v>372</v>
      </c>
      <c r="F73" s="214" t="s">
        <v>90</v>
      </c>
      <c r="G73" s="263">
        <v>78.5</v>
      </c>
      <c r="H73" s="263">
        <v>80</v>
      </c>
      <c r="I73" s="263">
        <f t="shared" si="2"/>
        <v>79.28571428571428</v>
      </c>
      <c r="J73" s="147" t="s">
        <v>289</v>
      </c>
      <c r="K73" s="215"/>
    </row>
    <row r="74" spans="1:11" ht="15.75" customHeight="1">
      <c r="A74" s="62">
        <v>68</v>
      </c>
      <c r="B74" s="260">
        <v>21</v>
      </c>
      <c r="C74" s="29" t="s">
        <v>5</v>
      </c>
      <c r="D74" s="30" t="s">
        <v>88</v>
      </c>
      <c r="E74" s="121" t="s">
        <v>373</v>
      </c>
      <c r="F74" s="214" t="s">
        <v>90</v>
      </c>
      <c r="G74" s="263">
        <v>55</v>
      </c>
      <c r="H74" s="263">
        <v>73</v>
      </c>
      <c r="I74" s="263">
        <f t="shared" si="2"/>
        <v>64.42857142857143</v>
      </c>
      <c r="J74" s="134" t="str">
        <f>IF(I74&lt;30,"Kém",IF(I74&lt;=49,"Yếu",IF(I74&lt;=59,"TB",IF(I74&lt;=69,"TBK",IF(I74&lt;=79,"Khá",IF(I74&lt;=89,"Tốt","Xuất sắc"))))))</f>
        <v>TBK</v>
      </c>
      <c r="K74" s="215"/>
    </row>
    <row r="75" spans="1:11" ht="15.75" customHeight="1">
      <c r="A75" s="62">
        <v>69</v>
      </c>
      <c r="B75" s="260">
        <v>22</v>
      </c>
      <c r="C75" s="29" t="s">
        <v>19</v>
      </c>
      <c r="D75" s="30" t="s">
        <v>127</v>
      </c>
      <c r="E75" s="119" t="s">
        <v>374</v>
      </c>
      <c r="F75" s="214" t="s">
        <v>90</v>
      </c>
      <c r="G75" s="263">
        <v>61.5</v>
      </c>
      <c r="H75" s="263">
        <v>58</v>
      </c>
      <c r="I75" s="263">
        <f t="shared" si="2"/>
        <v>59.66666666666667</v>
      </c>
      <c r="J75" s="134" t="str">
        <f>IF(I75&lt;30,"Kém",IF(I75&lt;=49,"Yếu",IF(I75&lt;=59,"TB",IF(I75&lt;=69,"TBK",IF(I75&lt;=79,"Khá",IF(I75&lt;=89,"Tốt","Xuất sắc"))))))</f>
        <v>TBK</v>
      </c>
      <c r="K75" s="215"/>
    </row>
    <row r="76" spans="1:11" ht="15.75" customHeight="1">
      <c r="A76" s="62">
        <v>70</v>
      </c>
      <c r="B76" s="260">
        <v>23</v>
      </c>
      <c r="C76" s="29" t="s">
        <v>91</v>
      </c>
      <c r="D76" s="30" t="s">
        <v>128</v>
      </c>
      <c r="E76" s="121" t="s">
        <v>375</v>
      </c>
      <c r="F76" s="214" t="s">
        <v>90</v>
      </c>
      <c r="G76" s="263">
        <v>67.5</v>
      </c>
      <c r="H76" s="263">
        <v>70</v>
      </c>
      <c r="I76" s="263">
        <f t="shared" si="2"/>
        <v>68.80952380952381</v>
      </c>
      <c r="J76" s="134" t="str">
        <f>IF(I76&lt;30,"Kém",IF(I76&lt;=49,"Yếu",IF(I76&lt;=59,"TB",IF(I76&lt;=69,"TBK",IF(I76&lt;=79,"Khá",IF(I76&lt;=89,"Tốt","Xuất sắc"))))))</f>
        <v>TBK</v>
      </c>
      <c r="K76" s="215"/>
    </row>
    <row r="77" spans="1:12" s="74" customFormat="1" ht="15.75" customHeight="1">
      <c r="A77" s="62">
        <v>71</v>
      </c>
      <c r="B77" s="260">
        <v>24</v>
      </c>
      <c r="C77" s="29" t="s">
        <v>129</v>
      </c>
      <c r="D77" s="30" t="s">
        <v>130</v>
      </c>
      <c r="E77" s="121" t="s">
        <v>376</v>
      </c>
      <c r="F77" s="214" t="s">
        <v>90</v>
      </c>
      <c r="G77" s="263">
        <v>68.5</v>
      </c>
      <c r="H77" s="263">
        <v>70</v>
      </c>
      <c r="I77" s="263">
        <f t="shared" si="2"/>
        <v>69.28571428571428</v>
      </c>
      <c r="J77" s="147" t="s">
        <v>492</v>
      </c>
      <c r="K77" s="215"/>
      <c r="L77" s="72"/>
    </row>
    <row r="78" spans="1:11" ht="15.75" customHeight="1">
      <c r="A78" s="62">
        <v>72</v>
      </c>
      <c r="B78" s="260">
        <v>25</v>
      </c>
      <c r="C78" s="29" t="s">
        <v>131</v>
      </c>
      <c r="D78" s="30" t="s">
        <v>132</v>
      </c>
      <c r="E78" s="121" t="s">
        <v>377</v>
      </c>
      <c r="F78" s="214" t="s">
        <v>90</v>
      </c>
      <c r="G78" s="263">
        <v>89.5</v>
      </c>
      <c r="H78" s="263">
        <v>85</v>
      </c>
      <c r="I78" s="263">
        <f t="shared" si="2"/>
        <v>87.14285714285714</v>
      </c>
      <c r="J78" s="134" t="str">
        <f aca="true" t="shared" si="5" ref="J78:J85">IF(I78&lt;30,"Kém",IF(I78&lt;=49,"Yếu",IF(I78&lt;=59,"TB",IF(I78&lt;=69,"TBK",IF(I78&lt;=79,"Khá",IF(I78&lt;=89,"Tốt","Xuất sắc"))))))</f>
        <v>Tốt</v>
      </c>
      <c r="K78" s="215"/>
    </row>
    <row r="79" spans="1:11" ht="15.75" customHeight="1">
      <c r="A79" s="62">
        <v>73</v>
      </c>
      <c r="B79" s="260">
        <v>26</v>
      </c>
      <c r="C79" s="29" t="s">
        <v>5</v>
      </c>
      <c r="D79" s="30" t="s">
        <v>133</v>
      </c>
      <c r="E79" s="121" t="s">
        <v>378</v>
      </c>
      <c r="F79" s="214" t="s">
        <v>90</v>
      </c>
      <c r="G79" s="263">
        <v>82</v>
      </c>
      <c r="H79" s="263">
        <v>88</v>
      </c>
      <c r="I79" s="263">
        <f aca="true" t="shared" si="6" ref="I79:I110">(G79*1+H79*1.1)/2.1</f>
        <v>85.14285714285714</v>
      </c>
      <c r="J79" s="134" t="str">
        <f t="shared" si="5"/>
        <v>Tốt</v>
      </c>
      <c r="K79" s="215"/>
    </row>
    <row r="80" spans="1:11" ht="15.75" customHeight="1">
      <c r="A80" s="62">
        <v>74</v>
      </c>
      <c r="B80" s="260">
        <v>27</v>
      </c>
      <c r="C80" s="29" t="s">
        <v>50</v>
      </c>
      <c r="D80" s="30" t="s">
        <v>134</v>
      </c>
      <c r="E80" s="121" t="s">
        <v>379</v>
      </c>
      <c r="F80" s="214" t="s">
        <v>90</v>
      </c>
      <c r="G80" s="263">
        <v>72.5</v>
      </c>
      <c r="H80" s="263">
        <v>70</v>
      </c>
      <c r="I80" s="263">
        <f t="shared" si="6"/>
        <v>71.19047619047619</v>
      </c>
      <c r="J80" s="134" t="str">
        <f t="shared" si="5"/>
        <v>Khá</v>
      </c>
      <c r="K80" s="215"/>
    </row>
    <row r="81" spans="1:11" ht="15.75" customHeight="1">
      <c r="A81" s="62">
        <v>75</v>
      </c>
      <c r="B81" s="260">
        <v>28</v>
      </c>
      <c r="C81" s="29" t="s">
        <v>5</v>
      </c>
      <c r="D81" s="30" t="s">
        <v>67</v>
      </c>
      <c r="E81" s="121" t="s">
        <v>380</v>
      </c>
      <c r="F81" s="214" t="s">
        <v>90</v>
      </c>
      <c r="G81" s="263">
        <v>72.5</v>
      </c>
      <c r="H81" s="263">
        <v>65</v>
      </c>
      <c r="I81" s="263">
        <f t="shared" si="6"/>
        <v>68.57142857142857</v>
      </c>
      <c r="J81" s="134" t="str">
        <f t="shared" si="5"/>
        <v>TBK</v>
      </c>
      <c r="K81" s="215"/>
    </row>
    <row r="82" spans="1:11" ht="15.75" customHeight="1">
      <c r="A82" s="62">
        <v>76</v>
      </c>
      <c r="B82" s="260">
        <v>29</v>
      </c>
      <c r="C82" s="29" t="s">
        <v>135</v>
      </c>
      <c r="D82" s="30" t="s">
        <v>69</v>
      </c>
      <c r="E82" s="121" t="s">
        <v>381</v>
      </c>
      <c r="F82" s="214" t="s">
        <v>90</v>
      </c>
      <c r="G82" s="263">
        <v>68.5</v>
      </c>
      <c r="H82" s="263">
        <v>65</v>
      </c>
      <c r="I82" s="263">
        <f t="shared" si="6"/>
        <v>66.66666666666666</v>
      </c>
      <c r="J82" s="134" t="str">
        <f t="shared" si="5"/>
        <v>TBK</v>
      </c>
      <c r="K82" s="215"/>
    </row>
    <row r="83" spans="1:11" ht="15.75" customHeight="1">
      <c r="A83" s="62">
        <v>77</v>
      </c>
      <c r="B83" s="260">
        <v>30</v>
      </c>
      <c r="C83" s="29" t="s">
        <v>103</v>
      </c>
      <c r="D83" s="30" t="s">
        <v>136</v>
      </c>
      <c r="E83" s="121" t="s">
        <v>382</v>
      </c>
      <c r="F83" s="214" t="s">
        <v>90</v>
      </c>
      <c r="G83" s="263">
        <v>71</v>
      </c>
      <c r="H83" s="263">
        <v>65</v>
      </c>
      <c r="I83" s="263">
        <f t="shared" si="6"/>
        <v>67.85714285714286</v>
      </c>
      <c r="J83" s="134" t="str">
        <f t="shared" si="5"/>
        <v>TBK</v>
      </c>
      <c r="K83" s="215"/>
    </row>
    <row r="84" spans="1:11" ht="15.75" customHeight="1">
      <c r="A84" s="62">
        <v>78</v>
      </c>
      <c r="B84" s="260">
        <v>31</v>
      </c>
      <c r="C84" s="29" t="s">
        <v>137</v>
      </c>
      <c r="D84" s="30" t="s">
        <v>138</v>
      </c>
      <c r="E84" s="121" t="s">
        <v>383</v>
      </c>
      <c r="F84" s="214" t="s">
        <v>90</v>
      </c>
      <c r="G84" s="263">
        <v>73</v>
      </c>
      <c r="H84" s="263">
        <v>75</v>
      </c>
      <c r="I84" s="263">
        <f t="shared" si="6"/>
        <v>74.04761904761905</v>
      </c>
      <c r="J84" s="134" t="str">
        <f t="shared" si="5"/>
        <v>Khá</v>
      </c>
      <c r="K84" s="215"/>
    </row>
    <row r="85" spans="1:11" ht="15.75" customHeight="1">
      <c r="A85" s="62">
        <v>79</v>
      </c>
      <c r="B85" s="260">
        <v>32</v>
      </c>
      <c r="C85" s="29" t="s">
        <v>139</v>
      </c>
      <c r="D85" s="30" t="s">
        <v>77</v>
      </c>
      <c r="E85" s="119" t="s">
        <v>384</v>
      </c>
      <c r="F85" s="214" t="s">
        <v>90</v>
      </c>
      <c r="G85" s="263">
        <v>76</v>
      </c>
      <c r="H85" s="263">
        <v>75</v>
      </c>
      <c r="I85" s="263">
        <f t="shared" si="6"/>
        <v>75.47619047619047</v>
      </c>
      <c r="J85" s="134" t="str">
        <f t="shared" si="5"/>
        <v>Khá</v>
      </c>
      <c r="K85" s="215"/>
    </row>
    <row r="86" spans="1:12" s="74" customFormat="1" ht="15.75" customHeight="1">
      <c r="A86" s="62">
        <v>80</v>
      </c>
      <c r="B86" s="260">
        <v>33</v>
      </c>
      <c r="C86" s="29" t="s">
        <v>140</v>
      </c>
      <c r="D86" s="30" t="s">
        <v>141</v>
      </c>
      <c r="E86" s="119" t="s">
        <v>385</v>
      </c>
      <c r="F86" s="214" t="s">
        <v>90</v>
      </c>
      <c r="G86" s="263">
        <v>62.5</v>
      </c>
      <c r="H86" s="263">
        <v>75</v>
      </c>
      <c r="I86" s="263">
        <f t="shared" si="6"/>
        <v>69.04761904761905</v>
      </c>
      <c r="J86" s="147" t="s">
        <v>492</v>
      </c>
      <c r="K86" s="215"/>
      <c r="L86" s="72"/>
    </row>
    <row r="87" spans="1:11" ht="15.75" customHeight="1">
      <c r="A87" s="62">
        <v>81</v>
      </c>
      <c r="B87" s="260">
        <v>34</v>
      </c>
      <c r="C87" s="29" t="s">
        <v>142</v>
      </c>
      <c r="D87" s="30" t="s">
        <v>87</v>
      </c>
      <c r="E87" s="121" t="s">
        <v>386</v>
      </c>
      <c r="F87" s="214" t="s">
        <v>90</v>
      </c>
      <c r="G87" s="263">
        <v>60</v>
      </c>
      <c r="H87" s="263">
        <v>65</v>
      </c>
      <c r="I87" s="263">
        <f t="shared" si="6"/>
        <v>62.61904761904761</v>
      </c>
      <c r="J87" s="134" t="str">
        <f aca="true" t="shared" si="7" ref="J87:J92">IF(I87&lt;30,"Kém",IF(I87&lt;=49,"Yếu",IF(I87&lt;=59,"TB",IF(I87&lt;=69,"TBK",IF(I87&lt;=79,"Khá",IF(I87&lt;=89,"Tốt","Xuất sắc"))))))</f>
        <v>TBK</v>
      </c>
      <c r="K87" s="215"/>
    </row>
    <row r="88" spans="1:11" ht="15.75" customHeight="1">
      <c r="A88" s="62">
        <v>82</v>
      </c>
      <c r="B88" s="260">
        <v>35</v>
      </c>
      <c r="C88" s="29" t="s">
        <v>143</v>
      </c>
      <c r="D88" s="30" t="s">
        <v>144</v>
      </c>
      <c r="E88" s="264" t="s">
        <v>387</v>
      </c>
      <c r="F88" s="214" t="s">
        <v>90</v>
      </c>
      <c r="G88" s="263">
        <v>67</v>
      </c>
      <c r="H88" s="263">
        <v>70</v>
      </c>
      <c r="I88" s="263">
        <f t="shared" si="6"/>
        <v>68.57142857142857</v>
      </c>
      <c r="J88" s="134" t="str">
        <f t="shared" si="7"/>
        <v>TBK</v>
      </c>
      <c r="K88" s="215"/>
    </row>
    <row r="89" spans="1:11" ht="15.75" customHeight="1">
      <c r="A89" s="62">
        <v>83</v>
      </c>
      <c r="B89" s="73">
        <v>1</v>
      </c>
      <c r="C89" s="115" t="s">
        <v>145</v>
      </c>
      <c r="D89" s="35" t="s">
        <v>0</v>
      </c>
      <c r="E89" s="123" t="s">
        <v>388</v>
      </c>
      <c r="F89" s="189" t="s">
        <v>146</v>
      </c>
      <c r="G89" s="265">
        <v>85.5</v>
      </c>
      <c r="H89" s="266">
        <v>62.5</v>
      </c>
      <c r="I89" s="263">
        <f t="shared" si="6"/>
        <v>73.45238095238095</v>
      </c>
      <c r="J89" s="134" t="str">
        <f t="shared" si="7"/>
        <v>Khá</v>
      </c>
      <c r="K89" s="215"/>
    </row>
    <row r="90" spans="1:11" ht="15.75" customHeight="1">
      <c r="A90" s="62">
        <v>84</v>
      </c>
      <c r="B90" s="73">
        <v>2</v>
      </c>
      <c r="C90" s="32" t="s">
        <v>147</v>
      </c>
      <c r="D90" s="35" t="s">
        <v>0</v>
      </c>
      <c r="E90" s="110" t="s">
        <v>389</v>
      </c>
      <c r="F90" s="189" t="s">
        <v>146</v>
      </c>
      <c r="G90" s="265">
        <v>73</v>
      </c>
      <c r="H90" s="263">
        <v>40</v>
      </c>
      <c r="I90" s="263">
        <f t="shared" si="6"/>
        <v>55.714285714285715</v>
      </c>
      <c r="J90" s="134" t="str">
        <f t="shared" si="7"/>
        <v>TB</v>
      </c>
      <c r="K90" s="215"/>
    </row>
    <row r="91" spans="1:11" ht="15.75" customHeight="1">
      <c r="A91" s="62">
        <v>85</v>
      </c>
      <c r="B91" s="73">
        <v>3</v>
      </c>
      <c r="C91" s="34" t="s">
        <v>148</v>
      </c>
      <c r="D91" s="36" t="s">
        <v>26</v>
      </c>
      <c r="E91" s="123" t="s">
        <v>390</v>
      </c>
      <c r="F91" s="189" t="s">
        <v>146</v>
      </c>
      <c r="G91" s="265">
        <v>85</v>
      </c>
      <c r="H91" s="263">
        <v>82.5</v>
      </c>
      <c r="I91" s="263">
        <f t="shared" si="6"/>
        <v>83.69047619047619</v>
      </c>
      <c r="J91" s="134" t="str">
        <f t="shared" si="7"/>
        <v>Tốt</v>
      </c>
      <c r="K91" s="216"/>
    </row>
    <row r="92" spans="1:11" ht="15.75" customHeight="1">
      <c r="A92" s="62">
        <v>86</v>
      </c>
      <c r="B92" s="73">
        <v>4</v>
      </c>
      <c r="C92" s="37" t="s">
        <v>86</v>
      </c>
      <c r="D92" s="35" t="s">
        <v>149</v>
      </c>
      <c r="E92" s="123" t="s">
        <v>391</v>
      </c>
      <c r="F92" s="189" t="s">
        <v>146</v>
      </c>
      <c r="G92" s="265">
        <v>81.5</v>
      </c>
      <c r="H92" s="263">
        <v>75</v>
      </c>
      <c r="I92" s="263">
        <f t="shared" si="6"/>
        <v>78.09523809523809</v>
      </c>
      <c r="J92" s="134" t="str">
        <f t="shared" si="7"/>
        <v>Khá</v>
      </c>
      <c r="K92" s="215"/>
    </row>
    <row r="93" spans="1:11" ht="15.75" customHeight="1">
      <c r="A93" s="62">
        <v>87</v>
      </c>
      <c r="B93" s="73">
        <v>5</v>
      </c>
      <c r="C93" s="34" t="s">
        <v>150</v>
      </c>
      <c r="D93" s="35" t="s">
        <v>151</v>
      </c>
      <c r="E93" s="123" t="s">
        <v>392</v>
      </c>
      <c r="F93" s="189" t="s">
        <v>146</v>
      </c>
      <c r="G93" s="265">
        <v>83.5</v>
      </c>
      <c r="H93" s="263">
        <v>75</v>
      </c>
      <c r="I93" s="263">
        <f t="shared" si="6"/>
        <v>79.04761904761905</v>
      </c>
      <c r="J93" s="147" t="s">
        <v>289</v>
      </c>
      <c r="K93" s="215"/>
    </row>
    <row r="94" spans="1:11" ht="15.75" customHeight="1">
      <c r="A94" s="62">
        <v>88</v>
      </c>
      <c r="B94" s="73">
        <v>6</v>
      </c>
      <c r="C94" s="34" t="s">
        <v>152</v>
      </c>
      <c r="D94" s="36" t="s">
        <v>97</v>
      </c>
      <c r="E94" s="123" t="s">
        <v>393</v>
      </c>
      <c r="F94" s="189" t="s">
        <v>146</v>
      </c>
      <c r="G94" s="265">
        <v>81</v>
      </c>
      <c r="H94" s="263">
        <v>75</v>
      </c>
      <c r="I94" s="263">
        <f t="shared" si="6"/>
        <v>77.85714285714285</v>
      </c>
      <c r="J94" s="134" t="str">
        <f aca="true" t="shared" si="8" ref="J94:J107">IF(I94&lt;30,"Kém",IF(I94&lt;=49,"Yếu",IF(I94&lt;=59,"TB",IF(I94&lt;=69,"TBK",IF(I94&lt;=79,"Khá",IF(I94&lt;=89,"Tốt","Xuất sắc"))))))</f>
        <v>Khá</v>
      </c>
      <c r="K94" s="215"/>
    </row>
    <row r="95" spans="1:11" ht="15.75" customHeight="1">
      <c r="A95" s="62">
        <v>89</v>
      </c>
      <c r="B95" s="73">
        <v>7</v>
      </c>
      <c r="C95" s="34" t="s">
        <v>153</v>
      </c>
      <c r="D95" s="36" t="s">
        <v>97</v>
      </c>
      <c r="E95" s="110" t="s">
        <v>394</v>
      </c>
      <c r="F95" s="189" t="s">
        <v>146</v>
      </c>
      <c r="G95" s="265">
        <v>78.5</v>
      </c>
      <c r="H95" s="263">
        <v>77.5</v>
      </c>
      <c r="I95" s="263">
        <f t="shared" si="6"/>
        <v>77.97619047619047</v>
      </c>
      <c r="J95" s="134" t="str">
        <f t="shared" si="8"/>
        <v>Khá</v>
      </c>
      <c r="K95" s="215"/>
    </row>
    <row r="96" spans="1:11" ht="15.75" customHeight="1">
      <c r="A96" s="62">
        <v>90</v>
      </c>
      <c r="B96" s="73">
        <v>8</v>
      </c>
      <c r="C96" s="34" t="s">
        <v>154</v>
      </c>
      <c r="D96" s="36" t="s">
        <v>155</v>
      </c>
      <c r="E96" s="123" t="s">
        <v>395</v>
      </c>
      <c r="F96" s="189" t="s">
        <v>146</v>
      </c>
      <c r="G96" s="265">
        <v>82</v>
      </c>
      <c r="H96" s="263">
        <v>67.5</v>
      </c>
      <c r="I96" s="263">
        <f t="shared" si="6"/>
        <v>74.4047619047619</v>
      </c>
      <c r="J96" s="134" t="str">
        <f t="shared" si="8"/>
        <v>Khá</v>
      </c>
      <c r="K96" s="215"/>
    </row>
    <row r="97" spans="1:11" ht="15.75" customHeight="1">
      <c r="A97" s="62">
        <v>91</v>
      </c>
      <c r="B97" s="73">
        <v>9</v>
      </c>
      <c r="C97" s="34" t="s">
        <v>156</v>
      </c>
      <c r="D97" s="36" t="s">
        <v>157</v>
      </c>
      <c r="E97" s="110" t="s">
        <v>396</v>
      </c>
      <c r="F97" s="189" t="s">
        <v>146</v>
      </c>
      <c r="G97" s="265">
        <v>80</v>
      </c>
      <c r="H97" s="263">
        <v>55</v>
      </c>
      <c r="I97" s="263">
        <f t="shared" si="6"/>
        <v>66.9047619047619</v>
      </c>
      <c r="J97" s="134" t="str">
        <f t="shared" si="8"/>
        <v>TBK</v>
      </c>
      <c r="K97" s="215"/>
    </row>
    <row r="98" spans="1:11" ht="15.75" customHeight="1">
      <c r="A98" s="62">
        <v>92</v>
      </c>
      <c r="B98" s="73">
        <v>10</v>
      </c>
      <c r="C98" s="34" t="s">
        <v>5</v>
      </c>
      <c r="D98" s="35" t="s">
        <v>104</v>
      </c>
      <c r="E98" s="267" t="s">
        <v>397</v>
      </c>
      <c r="F98" s="189" t="s">
        <v>146</v>
      </c>
      <c r="G98" s="265">
        <v>91.5</v>
      </c>
      <c r="H98" s="263">
        <v>82.5</v>
      </c>
      <c r="I98" s="263">
        <f t="shared" si="6"/>
        <v>86.78571428571428</v>
      </c>
      <c r="J98" s="134" t="str">
        <f t="shared" si="8"/>
        <v>Tốt</v>
      </c>
      <c r="K98" s="215"/>
    </row>
    <row r="99" spans="1:11" ht="15.75" customHeight="1">
      <c r="A99" s="62">
        <v>93</v>
      </c>
      <c r="B99" s="73">
        <v>11</v>
      </c>
      <c r="C99" s="34" t="s">
        <v>158</v>
      </c>
      <c r="D99" s="35" t="s">
        <v>159</v>
      </c>
      <c r="E99" s="110" t="s">
        <v>398</v>
      </c>
      <c r="F99" s="189" t="s">
        <v>146</v>
      </c>
      <c r="G99" s="265">
        <v>84</v>
      </c>
      <c r="H99" s="263">
        <v>82.5</v>
      </c>
      <c r="I99" s="263">
        <f t="shared" si="6"/>
        <v>83.21428571428571</v>
      </c>
      <c r="J99" s="134" t="str">
        <f t="shared" si="8"/>
        <v>Tốt</v>
      </c>
      <c r="K99" s="215"/>
    </row>
    <row r="100" spans="1:11" ht="15.75" customHeight="1">
      <c r="A100" s="62">
        <v>94</v>
      </c>
      <c r="B100" s="73">
        <v>12</v>
      </c>
      <c r="C100" s="34" t="s">
        <v>129</v>
      </c>
      <c r="D100" s="36" t="s">
        <v>160</v>
      </c>
      <c r="E100" s="110" t="s">
        <v>334</v>
      </c>
      <c r="F100" s="189" t="s">
        <v>146</v>
      </c>
      <c r="G100" s="265">
        <v>82.5</v>
      </c>
      <c r="H100" s="263">
        <v>80</v>
      </c>
      <c r="I100" s="263">
        <f t="shared" si="6"/>
        <v>81.19047619047619</v>
      </c>
      <c r="J100" s="134" t="str">
        <f t="shared" si="8"/>
        <v>Tốt</v>
      </c>
      <c r="K100" s="215"/>
    </row>
    <row r="101" spans="1:11" ht="15.75" customHeight="1">
      <c r="A101" s="62">
        <v>95</v>
      </c>
      <c r="B101" s="73">
        <v>13</v>
      </c>
      <c r="C101" s="34" t="s">
        <v>162</v>
      </c>
      <c r="D101" s="36" t="s">
        <v>141</v>
      </c>
      <c r="E101" s="110" t="s">
        <v>399</v>
      </c>
      <c r="F101" s="189" t="s">
        <v>146</v>
      </c>
      <c r="G101" s="265">
        <v>78</v>
      </c>
      <c r="H101" s="263">
        <v>72.5</v>
      </c>
      <c r="I101" s="263">
        <f t="shared" si="6"/>
        <v>75.11904761904762</v>
      </c>
      <c r="J101" s="134" t="str">
        <f t="shared" si="8"/>
        <v>Khá</v>
      </c>
      <c r="K101" s="215"/>
    </row>
    <row r="102" spans="1:11" ht="15.75" customHeight="1">
      <c r="A102" s="62">
        <v>96</v>
      </c>
      <c r="B102" s="73">
        <v>14</v>
      </c>
      <c r="C102" s="34" t="s">
        <v>5</v>
      </c>
      <c r="D102" s="36" t="s">
        <v>141</v>
      </c>
      <c r="E102" s="123" t="s">
        <v>400</v>
      </c>
      <c r="F102" s="189" t="s">
        <v>146</v>
      </c>
      <c r="G102" s="265">
        <v>83</v>
      </c>
      <c r="H102" s="263">
        <v>72.5</v>
      </c>
      <c r="I102" s="263">
        <f t="shared" si="6"/>
        <v>77.5</v>
      </c>
      <c r="J102" s="134" t="str">
        <f t="shared" si="8"/>
        <v>Khá</v>
      </c>
      <c r="K102" s="215"/>
    </row>
    <row r="103" spans="1:11" ht="15.75" customHeight="1">
      <c r="A103" s="62">
        <v>97</v>
      </c>
      <c r="B103" s="73">
        <v>15</v>
      </c>
      <c r="C103" s="34" t="s">
        <v>116</v>
      </c>
      <c r="D103" s="33" t="s">
        <v>163</v>
      </c>
      <c r="E103" s="110" t="s">
        <v>401</v>
      </c>
      <c r="F103" s="189" t="s">
        <v>146</v>
      </c>
      <c r="G103" s="265">
        <v>83.5</v>
      </c>
      <c r="H103" s="263">
        <v>72.5</v>
      </c>
      <c r="I103" s="263">
        <f t="shared" si="6"/>
        <v>77.73809523809524</v>
      </c>
      <c r="J103" s="134" t="str">
        <f t="shared" si="8"/>
        <v>Khá</v>
      </c>
      <c r="K103" s="215"/>
    </row>
    <row r="104" spans="1:11" ht="15.75" customHeight="1">
      <c r="A104" s="62">
        <v>98</v>
      </c>
      <c r="B104" s="73">
        <v>16</v>
      </c>
      <c r="C104" s="34" t="s">
        <v>164</v>
      </c>
      <c r="D104" s="36" t="s">
        <v>48</v>
      </c>
      <c r="E104" s="110" t="s">
        <v>292</v>
      </c>
      <c r="F104" s="189" t="s">
        <v>146</v>
      </c>
      <c r="G104" s="265">
        <v>82.5</v>
      </c>
      <c r="H104" s="263">
        <v>62.5</v>
      </c>
      <c r="I104" s="263">
        <f t="shared" si="6"/>
        <v>72.02380952380952</v>
      </c>
      <c r="J104" s="134" t="str">
        <f t="shared" si="8"/>
        <v>Khá</v>
      </c>
      <c r="K104" s="215"/>
    </row>
    <row r="105" spans="1:11" ht="15.75" customHeight="1">
      <c r="A105" s="62">
        <v>99</v>
      </c>
      <c r="B105" s="73">
        <v>17</v>
      </c>
      <c r="C105" s="31" t="s">
        <v>165</v>
      </c>
      <c r="D105" s="42" t="s">
        <v>48</v>
      </c>
      <c r="E105" s="119" t="s">
        <v>402</v>
      </c>
      <c r="F105" s="189" t="s">
        <v>146</v>
      </c>
      <c r="G105" s="265">
        <v>84.5</v>
      </c>
      <c r="H105" s="263">
        <v>82.5</v>
      </c>
      <c r="I105" s="263">
        <f t="shared" si="6"/>
        <v>83.45238095238095</v>
      </c>
      <c r="J105" s="134" t="str">
        <f t="shared" si="8"/>
        <v>Tốt</v>
      </c>
      <c r="K105" s="215"/>
    </row>
    <row r="106" spans="1:11" ht="15.75" customHeight="1">
      <c r="A106" s="62">
        <v>100</v>
      </c>
      <c r="B106" s="73">
        <v>18</v>
      </c>
      <c r="C106" s="34" t="s">
        <v>166</v>
      </c>
      <c r="D106" s="36" t="s">
        <v>167</v>
      </c>
      <c r="E106" s="110" t="s">
        <v>403</v>
      </c>
      <c r="F106" s="189" t="s">
        <v>146</v>
      </c>
      <c r="G106" s="265">
        <v>85</v>
      </c>
      <c r="H106" s="263">
        <v>67.5</v>
      </c>
      <c r="I106" s="263">
        <f t="shared" si="6"/>
        <v>75.83333333333333</v>
      </c>
      <c r="J106" s="134" t="str">
        <f t="shared" si="8"/>
        <v>Khá</v>
      </c>
      <c r="K106" s="215"/>
    </row>
    <row r="107" spans="1:11" ht="15.75" customHeight="1">
      <c r="A107" s="62">
        <v>101</v>
      </c>
      <c r="B107" s="73">
        <v>19</v>
      </c>
      <c r="C107" s="34" t="s">
        <v>169</v>
      </c>
      <c r="D107" s="35" t="s">
        <v>168</v>
      </c>
      <c r="E107" s="123" t="s">
        <v>404</v>
      </c>
      <c r="F107" s="189" t="s">
        <v>146</v>
      </c>
      <c r="G107" s="265">
        <v>88</v>
      </c>
      <c r="H107" s="263">
        <v>70</v>
      </c>
      <c r="I107" s="263">
        <f t="shared" si="6"/>
        <v>78.57142857142857</v>
      </c>
      <c r="J107" s="134" t="str">
        <f t="shared" si="8"/>
        <v>Khá</v>
      </c>
      <c r="K107" s="215"/>
    </row>
    <row r="108" spans="1:12" s="74" customFormat="1" ht="15.75" customHeight="1">
      <c r="A108" s="62">
        <v>102</v>
      </c>
      <c r="B108" s="73">
        <v>20</v>
      </c>
      <c r="C108" s="37" t="s">
        <v>103</v>
      </c>
      <c r="D108" s="35" t="s">
        <v>170</v>
      </c>
      <c r="E108" s="123" t="s">
        <v>405</v>
      </c>
      <c r="F108" s="189" t="s">
        <v>146</v>
      </c>
      <c r="G108" s="265">
        <v>91</v>
      </c>
      <c r="H108" s="263">
        <v>87.5</v>
      </c>
      <c r="I108" s="263">
        <f t="shared" si="6"/>
        <v>89.16666666666666</v>
      </c>
      <c r="J108" s="147" t="s">
        <v>288</v>
      </c>
      <c r="K108" s="215"/>
      <c r="L108" s="72"/>
    </row>
    <row r="109" spans="1:11" ht="15.75" customHeight="1">
      <c r="A109" s="62">
        <v>103</v>
      </c>
      <c r="B109" s="73">
        <v>21</v>
      </c>
      <c r="C109" s="37" t="s">
        <v>171</v>
      </c>
      <c r="D109" s="35" t="s">
        <v>170</v>
      </c>
      <c r="E109" s="110" t="s">
        <v>406</v>
      </c>
      <c r="F109" s="189" t="s">
        <v>146</v>
      </c>
      <c r="G109" s="263">
        <v>86</v>
      </c>
      <c r="H109" s="263">
        <v>75</v>
      </c>
      <c r="I109" s="263">
        <f t="shared" si="6"/>
        <v>80.23809523809524</v>
      </c>
      <c r="J109" s="134" t="str">
        <f aca="true" t="shared" si="9" ref="J109:J115">IF(I109&lt;30,"Kém",IF(I109&lt;=49,"Yếu",IF(I109&lt;=59,"TB",IF(I109&lt;=69,"TBK",IF(I109&lt;=79,"Khá",IF(I109&lt;=89,"Tốt","Xuất sắc"))))))</f>
        <v>Tốt</v>
      </c>
      <c r="K109" s="215"/>
    </row>
    <row r="110" spans="1:11" ht="15.75" customHeight="1">
      <c r="A110" s="62">
        <v>104</v>
      </c>
      <c r="B110" s="73">
        <v>22</v>
      </c>
      <c r="C110" s="34" t="s">
        <v>172</v>
      </c>
      <c r="D110" s="35" t="s">
        <v>119</v>
      </c>
      <c r="E110" s="110" t="s">
        <v>407</v>
      </c>
      <c r="F110" s="189" t="s">
        <v>146</v>
      </c>
      <c r="G110" s="263">
        <v>83</v>
      </c>
      <c r="H110" s="263">
        <v>70</v>
      </c>
      <c r="I110" s="263">
        <f t="shared" si="6"/>
        <v>76.19047619047619</v>
      </c>
      <c r="J110" s="134" t="str">
        <f t="shared" si="9"/>
        <v>Khá</v>
      </c>
      <c r="K110" s="215"/>
    </row>
    <row r="111" spans="1:11" ht="15.75" customHeight="1">
      <c r="A111" s="62">
        <v>105</v>
      </c>
      <c r="B111" s="73">
        <v>23</v>
      </c>
      <c r="C111" s="34" t="s">
        <v>173</v>
      </c>
      <c r="D111" s="36" t="s">
        <v>174</v>
      </c>
      <c r="E111" s="123" t="s">
        <v>408</v>
      </c>
      <c r="F111" s="189" t="s">
        <v>146</v>
      </c>
      <c r="G111" s="263">
        <v>79.5</v>
      </c>
      <c r="H111" s="263">
        <v>83.5</v>
      </c>
      <c r="I111" s="263">
        <f aca="true" t="shared" si="10" ref="I111:I142">(G111*1+H111*1.1)/2.1</f>
        <v>81.5952380952381</v>
      </c>
      <c r="J111" s="134" t="str">
        <f t="shared" si="9"/>
        <v>Tốt</v>
      </c>
      <c r="K111" s="215"/>
    </row>
    <row r="112" spans="1:11" ht="15.75" customHeight="1">
      <c r="A112" s="62">
        <v>106</v>
      </c>
      <c r="B112" s="73">
        <v>24</v>
      </c>
      <c r="C112" s="34" t="s">
        <v>175</v>
      </c>
      <c r="D112" s="36" t="s">
        <v>124</v>
      </c>
      <c r="E112" s="123" t="s">
        <v>409</v>
      </c>
      <c r="F112" s="189" t="s">
        <v>146</v>
      </c>
      <c r="G112" s="263">
        <v>83.5</v>
      </c>
      <c r="H112" s="263">
        <v>72.5</v>
      </c>
      <c r="I112" s="263">
        <f t="shared" si="10"/>
        <v>77.73809523809524</v>
      </c>
      <c r="J112" s="134" t="str">
        <f t="shared" si="9"/>
        <v>Khá</v>
      </c>
      <c r="K112" s="215"/>
    </row>
    <row r="113" spans="1:11" ht="15.75" customHeight="1">
      <c r="A113" s="62">
        <v>107</v>
      </c>
      <c r="B113" s="73">
        <v>25</v>
      </c>
      <c r="C113" s="34" t="s">
        <v>176</v>
      </c>
      <c r="D113" s="36" t="s">
        <v>177</v>
      </c>
      <c r="E113" s="110" t="s">
        <v>410</v>
      </c>
      <c r="F113" s="189" t="s">
        <v>146</v>
      </c>
      <c r="G113" s="263">
        <v>82.5</v>
      </c>
      <c r="H113" s="263">
        <v>71</v>
      </c>
      <c r="I113" s="263">
        <f t="shared" si="10"/>
        <v>76.47619047619048</v>
      </c>
      <c r="J113" s="134" t="str">
        <f t="shared" si="9"/>
        <v>Khá</v>
      </c>
      <c r="K113" s="215"/>
    </row>
    <row r="114" spans="1:11" ht="15.75" customHeight="1">
      <c r="A114" s="62">
        <v>108</v>
      </c>
      <c r="B114" s="73">
        <v>26</v>
      </c>
      <c r="C114" s="34" t="s">
        <v>137</v>
      </c>
      <c r="D114" s="36" t="s">
        <v>87</v>
      </c>
      <c r="E114" s="110" t="s">
        <v>411</v>
      </c>
      <c r="F114" s="189" t="s">
        <v>146</v>
      </c>
      <c r="G114" s="263">
        <v>84</v>
      </c>
      <c r="H114" s="263">
        <v>61</v>
      </c>
      <c r="I114" s="263">
        <f t="shared" si="10"/>
        <v>71.95238095238096</v>
      </c>
      <c r="J114" s="134" t="str">
        <f t="shared" si="9"/>
        <v>Khá</v>
      </c>
      <c r="K114" s="215"/>
    </row>
    <row r="115" spans="1:11" ht="15.75" customHeight="1">
      <c r="A115" s="62">
        <v>109</v>
      </c>
      <c r="B115" s="73">
        <v>27</v>
      </c>
      <c r="C115" s="31" t="s">
        <v>91</v>
      </c>
      <c r="D115" s="42" t="s">
        <v>127</v>
      </c>
      <c r="E115" s="121" t="s">
        <v>412</v>
      </c>
      <c r="F115" s="189" t="s">
        <v>146</v>
      </c>
      <c r="G115" s="263">
        <v>85.5</v>
      </c>
      <c r="H115" s="263">
        <v>66.5</v>
      </c>
      <c r="I115" s="263">
        <f t="shared" si="10"/>
        <v>75.54761904761905</v>
      </c>
      <c r="J115" s="134" t="str">
        <f t="shared" si="9"/>
        <v>Khá</v>
      </c>
      <c r="K115" s="215"/>
    </row>
    <row r="116" spans="1:12" s="74" customFormat="1" ht="15.75" customHeight="1">
      <c r="A116" s="62">
        <v>110</v>
      </c>
      <c r="B116" s="73">
        <v>28</v>
      </c>
      <c r="C116" s="29" t="s">
        <v>178</v>
      </c>
      <c r="D116" s="30" t="s">
        <v>179</v>
      </c>
      <c r="E116" s="121" t="s">
        <v>413</v>
      </c>
      <c r="F116" s="189" t="s">
        <v>146</v>
      </c>
      <c r="G116" s="263">
        <v>83.5</v>
      </c>
      <c r="H116" s="263">
        <v>75</v>
      </c>
      <c r="I116" s="263">
        <f t="shared" si="10"/>
        <v>79.04761904761905</v>
      </c>
      <c r="J116" s="147" t="s">
        <v>289</v>
      </c>
      <c r="K116" s="215"/>
      <c r="L116" s="72"/>
    </row>
    <row r="117" spans="1:11" ht="15.75" customHeight="1">
      <c r="A117" s="62">
        <v>111</v>
      </c>
      <c r="B117" s="73">
        <v>29</v>
      </c>
      <c r="C117" s="34" t="s">
        <v>103</v>
      </c>
      <c r="D117" s="36" t="s">
        <v>180</v>
      </c>
      <c r="E117" s="123" t="s">
        <v>414</v>
      </c>
      <c r="F117" s="189" t="s">
        <v>146</v>
      </c>
      <c r="G117" s="263">
        <v>83.5</v>
      </c>
      <c r="H117" s="263">
        <v>70</v>
      </c>
      <c r="I117" s="263">
        <f t="shared" si="10"/>
        <v>76.42857142857143</v>
      </c>
      <c r="J117" s="134" t="str">
        <f>IF(I117&lt;30,"Kém",IF(I117&lt;=49,"Yếu",IF(I117&lt;=59,"TB",IF(I117&lt;=69,"TBK",IF(I117&lt;=79,"Khá",IF(I117&lt;=89,"Tốt","Xuất sắc"))))))</f>
        <v>Khá</v>
      </c>
      <c r="K117" s="215"/>
    </row>
    <row r="118" spans="1:12" s="74" customFormat="1" ht="15.75" customHeight="1">
      <c r="A118" s="62">
        <v>112</v>
      </c>
      <c r="B118" s="73">
        <v>30</v>
      </c>
      <c r="C118" s="34" t="s">
        <v>86</v>
      </c>
      <c r="D118" s="36" t="s">
        <v>180</v>
      </c>
      <c r="E118" s="110" t="s">
        <v>415</v>
      </c>
      <c r="F118" s="189" t="s">
        <v>146</v>
      </c>
      <c r="G118" s="263">
        <v>89</v>
      </c>
      <c r="H118" s="263">
        <v>51</v>
      </c>
      <c r="I118" s="263">
        <f t="shared" si="10"/>
        <v>69.09523809523809</v>
      </c>
      <c r="J118" s="147" t="s">
        <v>492</v>
      </c>
      <c r="K118" s="215"/>
      <c r="L118" s="72"/>
    </row>
    <row r="119" spans="1:11" ht="15.75" customHeight="1">
      <c r="A119" s="62">
        <v>113</v>
      </c>
      <c r="B119" s="73">
        <v>31</v>
      </c>
      <c r="C119" s="37" t="s">
        <v>5</v>
      </c>
      <c r="D119" s="35" t="s">
        <v>181</v>
      </c>
      <c r="E119" s="123" t="s">
        <v>416</v>
      </c>
      <c r="F119" s="189" t="s">
        <v>146</v>
      </c>
      <c r="G119" s="263">
        <v>86.5</v>
      </c>
      <c r="H119" s="263">
        <v>70</v>
      </c>
      <c r="I119" s="263">
        <f t="shared" si="10"/>
        <v>77.85714285714285</v>
      </c>
      <c r="J119" s="134" t="str">
        <f aca="true" t="shared" si="11" ref="J119:J137">IF(I119&lt;30,"Kém",IF(I119&lt;=49,"Yếu",IF(I119&lt;=59,"TB",IF(I119&lt;=69,"TBK",IF(I119&lt;=79,"Khá",IF(I119&lt;=89,"Tốt","Xuất sắc"))))))</f>
        <v>Khá</v>
      </c>
      <c r="K119" s="215"/>
    </row>
    <row r="120" spans="1:11" ht="15.75" customHeight="1">
      <c r="A120" s="62">
        <v>114</v>
      </c>
      <c r="B120" s="73">
        <v>32</v>
      </c>
      <c r="C120" s="34" t="s">
        <v>98</v>
      </c>
      <c r="D120" s="36" t="s">
        <v>182</v>
      </c>
      <c r="E120" s="123" t="s">
        <v>417</v>
      </c>
      <c r="F120" s="189" t="s">
        <v>146</v>
      </c>
      <c r="G120" s="263">
        <v>74</v>
      </c>
      <c r="H120" s="263">
        <v>53.5</v>
      </c>
      <c r="I120" s="263">
        <f t="shared" si="10"/>
        <v>63.26190476190476</v>
      </c>
      <c r="J120" s="134" t="str">
        <f t="shared" si="11"/>
        <v>TBK</v>
      </c>
      <c r="K120" s="215"/>
    </row>
    <row r="121" spans="1:11" ht="15.75" customHeight="1">
      <c r="A121" s="62">
        <v>115</v>
      </c>
      <c r="B121" s="73">
        <v>33</v>
      </c>
      <c r="C121" s="34" t="s">
        <v>5</v>
      </c>
      <c r="D121" s="36" t="s">
        <v>183</v>
      </c>
      <c r="E121" s="110" t="s">
        <v>418</v>
      </c>
      <c r="F121" s="189" t="s">
        <v>146</v>
      </c>
      <c r="G121" s="263">
        <v>82.5</v>
      </c>
      <c r="H121" s="263">
        <v>82.5</v>
      </c>
      <c r="I121" s="263">
        <f t="shared" si="10"/>
        <v>82.5</v>
      </c>
      <c r="J121" s="134" t="str">
        <f t="shared" si="11"/>
        <v>Tốt</v>
      </c>
      <c r="K121" s="215"/>
    </row>
    <row r="122" spans="1:11" ht="15.75" customHeight="1">
      <c r="A122" s="62">
        <v>116</v>
      </c>
      <c r="B122" s="73">
        <v>34</v>
      </c>
      <c r="C122" s="34" t="s">
        <v>98</v>
      </c>
      <c r="D122" s="33" t="s">
        <v>67</v>
      </c>
      <c r="E122" s="123" t="s">
        <v>414</v>
      </c>
      <c r="F122" s="189" t="s">
        <v>146</v>
      </c>
      <c r="G122" s="263">
        <v>85</v>
      </c>
      <c r="H122" s="263">
        <v>71</v>
      </c>
      <c r="I122" s="263">
        <f t="shared" si="10"/>
        <v>77.66666666666667</v>
      </c>
      <c r="J122" s="134" t="str">
        <f t="shared" si="11"/>
        <v>Khá</v>
      </c>
      <c r="K122" s="215"/>
    </row>
    <row r="123" spans="1:11" ht="15.75" customHeight="1">
      <c r="A123" s="62">
        <v>117</v>
      </c>
      <c r="B123" s="73">
        <v>35</v>
      </c>
      <c r="C123" s="34" t="s">
        <v>86</v>
      </c>
      <c r="D123" s="36" t="s">
        <v>69</v>
      </c>
      <c r="E123" s="110" t="s">
        <v>419</v>
      </c>
      <c r="F123" s="189" t="s">
        <v>146</v>
      </c>
      <c r="G123" s="263">
        <v>78.5</v>
      </c>
      <c r="H123" s="263">
        <v>71.5</v>
      </c>
      <c r="I123" s="263">
        <f t="shared" si="10"/>
        <v>74.83333333333333</v>
      </c>
      <c r="J123" s="134" t="str">
        <f t="shared" si="11"/>
        <v>Khá</v>
      </c>
      <c r="K123" s="215"/>
    </row>
    <row r="124" spans="1:11" ht="15.75" customHeight="1">
      <c r="A124" s="62">
        <v>118</v>
      </c>
      <c r="B124" s="73">
        <v>36</v>
      </c>
      <c r="C124" s="34" t="s">
        <v>184</v>
      </c>
      <c r="D124" s="81" t="s">
        <v>185</v>
      </c>
      <c r="E124" s="123" t="s">
        <v>420</v>
      </c>
      <c r="F124" s="189" t="s">
        <v>146</v>
      </c>
      <c r="G124" s="263">
        <v>83</v>
      </c>
      <c r="H124" s="263">
        <v>74</v>
      </c>
      <c r="I124" s="263">
        <f t="shared" si="10"/>
        <v>78.28571428571429</v>
      </c>
      <c r="J124" s="134" t="str">
        <f t="shared" si="11"/>
        <v>Khá</v>
      </c>
      <c r="K124" s="215"/>
    </row>
    <row r="125" spans="1:11" ht="15.75" customHeight="1">
      <c r="A125" s="62">
        <v>119</v>
      </c>
      <c r="B125" s="73">
        <v>37</v>
      </c>
      <c r="C125" s="34" t="s">
        <v>186</v>
      </c>
      <c r="D125" s="36" t="s">
        <v>75</v>
      </c>
      <c r="E125" s="110" t="s">
        <v>293</v>
      </c>
      <c r="F125" s="189" t="s">
        <v>146</v>
      </c>
      <c r="G125" s="268">
        <v>84</v>
      </c>
      <c r="H125" s="267">
        <v>79</v>
      </c>
      <c r="I125" s="263">
        <f t="shared" si="10"/>
        <v>81.38095238095238</v>
      </c>
      <c r="J125" s="134" t="str">
        <f t="shared" si="11"/>
        <v>Tốt</v>
      </c>
      <c r="K125" s="215"/>
    </row>
    <row r="126" spans="1:11" ht="15.75" customHeight="1">
      <c r="A126" s="62">
        <v>120</v>
      </c>
      <c r="B126" s="73">
        <v>38</v>
      </c>
      <c r="C126" s="37" t="s">
        <v>175</v>
      </c>
      <c r="D126" s="35" t="s">
        <v>109</v>
      </c>
      <c r="E126" s="123" t="s">
        <v>421</v>
      </c>
      <c r="F126" s="189" t="s">
        <v>146</v>
      </c>
      <c r="G126" s="263">
        <v>85.5</v>
      </c>
      <c r="H126" s="268">
        <v>70</v>
      </c>
      <c r="I126" s="263">
        <f t="shared" si="10"/>
        <v>77.38095238095238</v>
      </c>
      <c r="J126" s="134" t="str">
        <f t="shared" si="11"/>
        <v>Khá</v>
      </c>
      <c r="K126" s="215"/>
    </row>
    <row r="127" spans="1:11" ht="15.75" customHeight="1">
      <c r="A127" s="62">
        <v>121</v>
      </c>
      <c r="B127" s="73">
        <v>1</v>
      </c>
      <c r="C127" s="49" t="s">
        <v>166</v>
      </c>
      <c r="D127" s="51" t="s">
        <v>0</v>
      </c>
      <c r="E127" s="110" t="s">
        <v>292</v>
      </c>
      <c r="F127" s="190" t="s">
        <v>187</v>
      </c>
      <c r="G127" s="14">
        <v>83</v>
      </c>
      <c r="H127" s="183">
        <v>87</v>
      </c>
      <c r="I127" s="183">
        <f t="shared" si="10"/>
        <v>85.09523809523809</v>
      </c>
      <c r="J127" s="147" t="str">
        <f t="shared" si="11"/>
        <v>Tốt</v>
      </c>
      <c r="K127" s="215"/>
    </row>
    <row r="128" spans="1:11" ht="15.75" customHeight="1">
      <c r="A128" s="62">
        <v>122</v>
      </c>
      <c r="B128" s="73">
        <v>2</v>
      </c>
      <c r="C128" s="49" t="s">
        <v>5</v>
      </c>
      <c r="D128" s="50" t="s">
        <v>188</v>
      </c>
      <c r="E128" s="110" t="s">
        <v>293</v>
      </c>
      <c r="F128" s="190" t="s">
        <v>187</v>
      </c>
      <c r="G128" s="14">
        <v>83</v>
      </c>
      <c r="H128" s="183">
        <v>86</v>
      </c>
      <c r="I128" s="183">
        <f t="shared" si="10"/>
        <v>84.57142857142858</v>
      </c>
      <c r="J128" s="147" t="str">
        <f t="shared" si="11"/>
        <v>Tốt</v>
      </c>
      <c r="K128" s="215"/>
    </row>
    <row r="129" spans="1:11" ht="15.75" customHeight="1">
      <c r="A129" s="62">
        <v>123</v>
      </c>
      <c r="B129" s="73">
        <v>3</v>
      </c>
      <c r="C129" s="52" t="s">
        <v>116</v>
      </c>
      <c r="D129" s="53" t="s">
        <v>189</v>
      </c>
      <c r="E129" s="110" t="s">
        <v>294</v>
      </c>
      <c r="F129" s="190" t="s">
        <v>187</v>
      </c>
      <c r="G129" s="14">
        <v>80</v>
      </c>
      <c r="H129" s="183">
        <v>81</v>
      </c>
      <c r="I129" s="183">
        <f t="shared" si="10"/>
        <v>80.52380952380953</v>
      </c>
      <c r="J129" s="147" t="str">
        <f t="shared" si="11"/>
        <v>Tốt</v>
      </c>
      <c r="K129" s="215"/>
    </row>
    <row r="130" spans="1:11" ht="15.75" customHeight="1">
      <c r="A130" s="62">
        <v>124</v>
      </c>
      <c r="B130" s="73">
        <v>4</v>
      </c>
      <c r="C130" s="49" t="s">
        <v>5</v>
      </c>
      <c r="D130" s="50" t="s">
        <v>190</v>
      </c>
      <c r="E130" s="110" t="s">
        <v>295</v>
      </c>
      <c r="F130" s="190" t="s">
        <v>187</v>
      </c>
      <c r="G130" s="14">
        <v>90</v>
      </c>
      <c r="H130" s="183">
        <v>83</v>
      </c>
      <c r="I130" s="183">
        <f t="shared" si="10"/>
        <v>86.33333333333333</v>
      </c>
      <c r="J130" s="147" t="str">
        <f t="shared" si="11"/>
        <v>Tốt</v>
      </c>
      <c r="K130" s="215"/>
    </row>
    <row r="131" spans="1:11" ht="15.75" customHeight="1">
      <c r="A131" s="62">
        <v>125</v>
      </c>
      <c r="B131" s="73">
        <v>5</v>
      </c>
      <c r="C131" s="49" t="s">
        <v>176</v>
      </c>
      <c r="D131" s="50" t="s">
        <v>97</v>
      </c>
      <c r="E131" s="110" t="s">
        <v>296</v>
      </c>
      <c r="F131" s="190" t="s">
        <v>187</v>
      </c>
      <c r="G131" s="14">
        <v>79</v>
      </c>
      <c r="H131" s="183">
        <v>85</v>
      </c>
      <c r="I131" s="183">
        <f t="shared" si="10"/>
        <v>82.14285714285714</v>
      </c>
      <c r="J131" s="147" t="str">
        <f t="shared" si="11"/>
        <v>Tốt</v>
      </c>
      <c r="K131" s="215"/>
    </row>
    <row r="132" spans="1:11" ht="15.75" customHeight="1">
      <c r="A132" s="62">
        <v>126</v>
      </c>
      <c r="B132" s="73">
        <v>6</v>
      </c>
      <c r="C132" s="49" t="s">
        <v>5</v>
      </c>
      <c r="D132" s="50" t="s">
        <v>191</v>
      </c>
      <c r="E132" s="110" t="s">
        <v>297</v>
      </c>
      <c r="F132" s="190" t="s">
        <v>187</v>
      </c>
      <c r="G132" s="14">
        <v>70</v>
      </c>
      <c r="H132" s="183">
        <v>75</v>
      </c>
      <c r="I132" s="183">
        <f t="shared" si="10"/>
        <v>72.61904761904762</v>
      </c>
      <c r="J132" s="147" t="str">
        <f t="shared" si="11"/>
        <v>Khá</v>
      </c>
      <c r="K132" s="215"/>
    </row>
    <row r="133" spans="1:11" ht="15.75" customHeight="1">
      <c r="A133" s="62">
        <v>127</v>
      </c>
      <c r="B133" s="73">
        <v>7</v>
      </c>
      <c r="C133" s="49" t="s">
        <v>91</v>
      </c>
      <c r="D133" s="51" t="s">
        <v>155</v>
      </c>
      <c r="E133" s="110" t="s">
        <v>298</v>
      </c>
      <c r="F133" s="190" t="s">
        <v>187</v>
      </c>
      <c r="G133" s="14">
        <v>84</v>
      </c>
      <c r="H133" s="183">
        <v>84</v>
      </c>
      <c r="I133" s="183">
        <f t="shared" si="10"/>
        <v>84</v>
      </c>
      <c r="J133" s="147" t="str">
        <f t="shared" si="11"/>
        <v>Tốt</v>
      </c>
      <c r="K133" s="215"/>
    </row>
    <row r="134" spans="1:12" s="80" customFormat="1" ht="15.75" customHeight="1">
      <c r="A134" s="62">
        <v>128</v>
      </c>
      <c r="B134" s="73">
        <v>8</v>
      </c>
      <c r="C134" s="52" t="s">
        <v>192</v>
      </c>
      <c r="D134" s="53" t="s">
        <v>193</v>
      </c>
      <c r="E134" s="113" t="s">
        <v>299</v>
      </c>
      <c r="F134" s="190" t="s">
        <v>187</v>
      </c>
      <c r="G134" s="14">
        <v>90</v>
      </c>
      <c r="H134" s="183">
        <v>82</v>
      </c>
      <c r="I134" s="183">
        <f t="shared" si="10"/>
        <v>85.8095238095238</v>
      </c>
      <c r="J134" s="147" t="str">
        <f t="shared" si="11"/>
        <v>Tốt</v>
      </c>
      <c r="K134" s="215"/>
      <c r="L134" s="72"/>
    </row>
    <row r="135" spans="1:11" s="72" customFormat="1" ht="15.75" customHeight="1">
      <c r="A135" s="62">
        <v>129</v>
      </c>
      <c r="B135" s="73">
        <v>9</v>
      </c>
      <c r="C135" s="49" t="s">
        <v>194</v>
      </c>
      <c r="D135" s="50" t="s">
        <v>195</v>
      </c>
      <c r="E135" s="110" t="s">
        <v>300</v>
      </c>
      <c r="F135" s="190" t="s">
        <v>187</v>
      </c>
      <c r="G135" s="14">
        <v>73</v>
      </c>
      <c r="H135" s="183">
        <v>76</v>
      </c>
      <c r="I135" s="183">
        <f t="shared" si="10"/>
        <v>74.57142857142858</v>
      </c>
      <c r="J135" s="147" t="str">
        <f t="shared" si="11"/>
        <v>Khá</v>
      </c>
      <c r="K135" s="215"/>
    </row>
    <row r="136" spans="1:11" s="72" customFormat="1" ht="15.75" customHeight="1">
      <c r="A136" s="62">
        <v>130</v>
      </c>
      <c r="B136" s="73">
        <v>10</v>
      </c>
      <c r="C136" s="49" t="s">
        <v>5</v>
      </c>
      <c r="D136" s="50" t="s">
        <v>195</v>
      </c>
      <c r="E136" s="110" t="s">
        <v>301</v>
      </c>
      <c r="F136" s="190" t="s">
        <v>187</v>
      </c>
      <c r="G136" s="14">
        <v>82</v>
      </c>
      <c r="H136" s="183">
        <v>83</v>
      </c>
      <c r="I136" s="183">
        <f t="shared" si="10"/>
        <v>82.52380952380953</v>
      </c>
      <c r="J136" s="147" t="str">
        <f t="shared" si="11"/>
        <v>Tốt</v>
      </c>
      <c r="K136" s="215"/>
    </row>
    <row r="137" spans="1:11" s="72" customFormat="1" ht="15.75" customHeight="1">
      <c r="A137" s="62">
        <v>131</v>
      </c>
      <c r="B137" s="73">
        <v>11</v>
      </c>
      <c r="C137" s="49" t="s">
        <v>5</v>
      </c>
      <c r="D137" s="50" t="s">
        <v>141</v>
      </c>
      <c r="E137" s="110" t="s">
        <v>302</v>
      </c>
      <c r="F137" s="190" t="s">
        <v>187</v>
      </c>
      <c r="G137" s="14">
        <v>89</v>
      </c>
      <c r="H137" s="183">
        <v>84</v>
      </c>
      <c r="I137" s="183">
        <f t="shared" si="10"/>
        <v>86.38095238095238</v>
      </c>
      <c r="J137" s="147" t="str">
        <f t="shared" si="11"/>
        <v>Tốt</v>
      </c>
      <c r="K137" s="215"/>
    </row>
    <row r="138" spans="1:12" s="80" customFormat="1" ht="15.75" customHeight="1">
      <c r="A138" s="62">
        <v>132</v>
      </c>
      <c r="B138" s="73">
        <v>12</v>
      </c>
      <c r="C138" s="49" t="s">
        <v>5</v>
      </c>
      <c r="D138" s="50" t="s">
        <v>141</v>
      </c>
      <c r="E138" s="113" t="s">
        <v>303</v>
      </c>
      <c r="F138" s="190" t="s">
        <v>187</v>
      </c>
      <c r="G138" s="14">
        <v>78</v>
      </c>
      <c r="H138" s="183">
        <v>80</v>
      </c>
      <c r="I138" s="183">
        <f t="shared" si="10"/>
        <v>79.04761904761905</v>
      </c>
      <c r="J138" s="147" t="s">
        <v>289</v>
      </c>
      <c r="K138" s="215"/>
      <c r="L138" s="72"/>
    </row>
    <row r="139" spans="1:11" s="72" customFormat="1" ht="15.75" customHeight="1">
      <c r="A139" s="62">
        <v>133</v>
      </c>
      <c r="B139" s="73">
        <v>13</v>
      </c>
      <c r="C139" s="54" t="s">
        <v>5</v>
      </c>
      <c r="D139" s="55" t="s">
        <v>109</v>
      </c>
      <c r="E139" s="113" t="s">
        <v>304</v>
      </c>
      <c r="F139" s="190" t="s">
        <v>187</v>
      </c>
      <c r="G139" s="14">
        <v>81</v>
      </c>
      <c r="H139" s="183">
        <v>85</v>
      </c>
      <c r="I139" s="183">
        <f t="shared" si="10"/>
        <v>83.09523809523809</v>
      </c>
      <c r="J139" s="147" t="str">
        <f aca="true" t="shared" si="12" ref="J139:J162">IF(I139&lt;30,"Kém",IF(I139&lt;=49,"Yếu",IF(I139&lt;=59,"TB",IF(I139&lt;=69,"TBK",IF(I139&lt;=79,"Khá",IF(I139&lt;=89,"Tốt","Xuất sắc"))))))</f>
        <v>Tốt</v>
      </c>
      <c r="K139" s="215"/>
    </row>
    <row r="140" spans="1:11" s="72" customFormat="1" ht="15.75" customHeight="1">
      <c r="A140" s="62">
        <v>134</v>
      </c>
      <c r="B140" s="73">
        <v>14</v>
      </c>
      <c r="C140" s="49" t="s">
        <v>86</v>
      </c>
      <c r="D140" s="50" t="s">
        <v>196</v>
      </c>
      <c r="E140" s="110" t="s">
        <v>305</v>
      </c>
      <c r="F140" s="190" t="s">
        <v>187</v>
      </c>
      <c r="G140" s="14">
        <v>79</v>
      </c>
      <c r="H140" s="183">
        <v>80</v>
      </c>
      <c r="I140" s="183">
        <f t="shared" si="10"/>
        <v>79.52380952380952</v>
      </c>
      <c r="J140" s="147" t="str">
        <f t="shared" si="12"/>
        <v>Tốt</v>
      </c>
      <c r="K140" s="215"/>
    </row>
    <row r="141" spans="1:11" s="72" customFormat="1" ht="15.75" customHeight="1">
      <c r="A141" s="62">
        <v>135</v>
      </c>
      <c r="B141" s="73">
        <v>15</v>
      </c>
      <c r="C141" s="52" t="s">
        <v>5</v>
      </c>
      <c r="D141" s="53" t="s">
        <v>274</v>
      </c>
      <c r="E141" s="110" t="s">
        <v>306</v>
      </c>
      <c r="F141" s="190" t="s">
        <v>187</v>
      </c>
      <c r="G141" s="14">
        <v>86</v>
      </c>
      <c r="H141" s="183">
        <v>90</v>
      </c>
      <c r="I141" s="183">
        <f t="shared" si="10"/>
        <v>88.09523809523809</v>
      </c>
      <c r="J141" s="147" t="str">
        <f t="shared" si="12"/>
        <v>Tốt</v>
      </c>
      <c r="K141" s="215"/>
    </row>
    <row r="142" spans="1:11" s="72" customFormat="1" ht="15.75" customHeight="1">
      <c r="A142" s="62">
        <v>136</v>
      </c>
      <c r="B142" s="73">
        <v>16</v>
      </c>
      <c r="C142" s="54" t="s">
        <v>5</v>
      </c>
      <c r="D142" s="55" t="s">
        <v>275</v>
      </c>
      <c r="E142" s="113" t="s">
        <v>307</v>
      </c>
      <c r="F142" s="190" t="s">
        <v>187</v>
      </c>
      <c r="G142" s="14">
        <v>76</v>
      </c>
      <c r="H142" s="183">
        <v>84</v>
      </c>
      <c r="I142" s="183">
        <f t="shared" si="10"/>
        <v>80.19047619047619</v>
      </c>
      <c r="J142" s="147" t="str">
        <f t="shared" si="12"/>
        <v>Tốt</v>
      </c>
      <c r="K142" s="215"/>
    </row>
    <row r="143" spans="1:11" s="72" customFormat="1" ht="15.75" customHeight="1">
      <c r="A143" s="62">
        <v>137</v>
      </c>
      <c r="B143" s="73">
        <v>17</v>
      </c>
      <c r="C143" s="49" t="s">
        <v>197</v>
      </c>
      <c r="D143" s="50" t="s">
        <v>198</v>
      </c>
      <c r="E143" s="110" t="s">
        <v>308</v>
      </c>
      <c r="F143" s="190" t="s">
        <v>187</v>
      </c>
      <c r="G143" s="14">
        <v>69</v>
      </c>
      <c r="H143" s="183">
        <v>81</v>
      </c>
      <c r="I143" s="183">
        <f aca="true" t="shared" si="13" ref="I143:I174">(G143*1+H143*1.1)/2.1</f>
        <v>75.28571428571429</v>
      </c>
      <c r="J143" s="147" t="str">
        <f t="shared" si="12"/>
        <v>Khá</v>
      </c>
      <c r="K143" s="215"/>
    </row>
    <row r="144" spans="1:12" s="80" customFormat="1" ht="15.75" customHeight="1">
      <c r="A144" s="62">
        <v>138</v>
      </c>
      <c r="B144" s="73">
        <v>18</v>
      </c>
      <c r="C144" s="52" t="s">
        <v>199</v>
      </c>
      <c r="D144" s="53" t="s">
        <v>168</v>
      </c>
      <c r="E144" s="110" t="s">
        <v>309</v>
      </c>
      <c r="F144" s="190" t="s">
        <v>187</v>
      </c>
      <c r="G144" s="14">
        <v>84</v>
      </c>
      <c r="H144" s="183">
        <v>85</v>
      </c>
      <c r="I144" s="183">
        <f t="shared" si="13"/>
        <v>84.52380952380952</v>
      </c>
      <c r="J144" s="147" t="str">
        <f t="shared" si="12"/>
        <v>Tốt</v>
      </c>
      <c r="K144" s="104"/>
      <c r="L144" s="72"/>
    </row>
    <row r="145" spans="1:11" ht="15.75" customHeight="1">
      <c r="A145" s="62">
        <v>139</v>
      </c>
      <c r="B145" s="73">
        <v>19</v>
      </c>
      <c r="C145" s="56" t="s">
        <v>200</v>
      </c>
      <c r="D145" s="53" t="s">
        <v>51</v>
      </c>
      <c r="E145" s="110" t="s">
        <v>302</v>
      </c>
      <c r="F145" s="190" t="s">
        <v>187</v>
      </c>
      <c r="G145" s="14">
        <v>78</v>
      </c>
      <c r="H145" s="183">
        <v>83</v>
      </c>
      <c r="I145" s="183">
        <f t="shared" si="13"/>
        <v>80.61904761904762</v>
      </c>
      <c r="J145" s="147" t="str">
        <f t="shared" si="12"/>
        <v>Tốt</v>
      </c>
      <c r="K145" s="104"/>
    </row>
    <row r="146" spans="1:11" ht="15.75" customHeight="1">
      <c r="A146" s="62">
        <v>140</v>
      </c>
      <c r="B146" s="73">
        <v>20</v>
      </c>
      <c r="C146" s="56" t="s">
        <v>5</v>
      </c>
      <c r="D146" s="53" t="s">
        <v>201</v>
      </c>
      <c r="E146" s="113" t="s">
        <v>310</v>
      </c>
      <c r="F146" s="190" t="s">
        <v>187</v>
      </c>
      <c r="G146" s="14">
        <v>76</v>
      </c>
      <c r="H146" s="183">
        <v>81</v>
      </c>
      <c r="I146" s="183">
        <f t="shared" si="13"/>
        <v>78.61904761904762</v>
      </c>
      <c r="J146" s="147" t="str">
        <f t="shared" si="12"/>
        <v>Khá</v>
      </c>
      <c r="K146" s="104"/>
    </row>
    <row r="147" spans="1:11" ht="15.75" customHeight="1">
      <c r="A147" s="62">
        <v>141</v>
      </c>
      <c r="B147" s="73">
        <v>21</v>
      </c>
      <c r="C147" s="57" t="s">
        <v>41</v>
      </c>
      <c r="D147" s="50" t="s">
        <v>203</v>
      </c>
      <c r="E147" s="113" t="s">
        <v>312</v>
      </c>
      <c r="F147" s="190" t="s">
        <v>187</v>
      </c>
      <c r="G147" s="14">
        <v>75</v>
      </c>
      <c r="H147" s="183">
        <v>82</v>
      </c>
      <c r="I147" s="183">
        <f t="shared" si="13"/>
        <v>78.66666666666666</v>
      </c>
      <c r="J147" s="147" t="str">
        <f t="shared" si="12"/>
        <v>Khá</v>
      </c>
      <c r="K147" s="104"/>
    </row>
    <row r="148" spans="1:11" ht="15.75" customHeight="1">
      <c r="A148" s="62">
        <v>142</v>
      </c>
      <c r="B148" s="73">
        <v>22</v>
      </c>
      <c r="C148" s="56" t="s">
        <v>122</v>
      </c>
      <c r="D148" s="53" t="s">
        <v>59</v>
      </c>
      <c r="E148" s="113" t="s">
        <v>313</v>
      </c>
      <c r="F148" s="190" t="s">
        <v>187</v>
      </c>
      <c r="G148" s="14">
        <v>79</v>
      </c>
      <c r="H148" s="183">
        <v>85</v>
      </c>
      <c r="I148" s="183">
        <f t="shared" si="13"/>
        <v>82.14285714285714</v>
      </c>
      <c r="J148" s="147" t="str">
        <f t="shared" si="12"/>
        <v>Tốt</v>
      </c>
      <c r="K148" s="104"/>
    </row>
    <row r="149" spans="1:11" ht="15.75" customHeight="1">
      <c r="A149" s="62">
        <v>143</v>
      </c>
      <c r="B149" s="73">
        <v>23</v>
      </c>
      <c r="C149" s="57" t="s">
        <v>204</v>
      </c>
      <c r="D149" s="50" t="s">
        <v>85</v>
      </c>
      <c r="E149" s="111" t="s">
        <v>314</v>
      </c>
      <c r="F149" s="190" t="s">
        <v>187</v>
      </c>
      <c r="G149" s="14">
        <v>80</v>
      </c>
      <c r="H149" s="183">
        <v>77</v>
      </c>
      <c r="I149" s="183">
        <f t="shared" si="13"/>
        <v>78.42857142857142</v>
      </c>
      <c r="J149" s="147" t="str">
        <f t="shared" si="12"/>
        <v>Khá</v>
      </c>
      <c r="K149" s="104"/>
    </row>
    <row r="150" spans="1:11" ht="15.75" customHeight="1">
      <c r="A150" s="62">
        <v>144</v>
      </c>
      <c r="B150" s="73">
        <v>24</v>
      </c>
      <c r="C150" s="56" t="s">
        <v>205</v>
      </c>
      <c r="D150" s="53" t="s">
        <v>206</v>
      </c>
      <c r="E150" s="110" t="s">
        <v>315</v>
      </c>
      <c r="F150" s="190" t="s">
        <v>187</v>
      </c>
      <c r="G150" s="14">
        <v>74</v>
      </c>
      <c r="H150" s="183">
        <v>78</v>
      </c>
      <c r="I150" s="183">
        <f t="shared" si="13"/>
        <v>76.0952380952381</v>
      </c>
      <c r="J150" s="147" t="str">
        <f t="shared" si="12"/>
        <v>Khá</v>
      </c>
      <c r="K150" s="104"/>
    </row>
    <row r="151" spans="1:11" ht="15.75" customHeight="1">
      <c r="A151" s="62">
        <v>145</v>
      </c>
      <c r="B151" s="73">
        <v>25</v>
      </c>
      <c r="C151" s="57" t="s">
        <v>5</v>
      </c>
      <c r="D151" s="51" t="s">
        <v>207</v>
      </c>
      <c r="E151" s="111" t="s">
        <v>316</v>
      </c>
      <c r="F151" s="190" t="s">
        <v>187</v>
      </c>
      <c r="G151" s="14">
        <v>79</v>
      </c>
      <c r="H151" s="183">
        <v>75</v>
      </c>
      <c r="I151" s="183">
        <f t="shared" si="13"/>
        <v>76.9047619047619</v>
      </c>
      <c r="J151" s="147" t="str">
        <f t="shared" si="12"/>
        <v>Khá</v>
      </c>
      <c r="K151" s="104"/>
    </row>
    <row r="152" spans="1:11" ht="15.75" customHeight="1">
      <c r="A152" s="62">
        <v>146</v>
      </c>
      <c r="B152" s="73">
        <v>26</v>
      </c>
      <c r="C152" s="56" t="s">
        <v>208</v>
      </c>
      <c r="D152" s="53" t="s">
        <v>209</v>
      </c>
      <c r="E152" s="110" t="s">
        <v>317</v>
      </c>
      <c r="F152" s="190" t="s">
        <v>187</v>
      </c>
      <c r="G152" s="14">
        <v>79</v>
      </c>
      <c r="H152" s="183">
        <v>78</v>
      </c>
      <c r="I152" s="183">
        <f t="shared" si="13"/>
        <v>78.47619047619048</v>
      </c>
      <c r="J152" s="147" t="str">
        <f t="shared" si="12"/>
        <v>Khá</v>
      </c>
      <c r="K152" s="104"/>
    </row>
    <row r="153" spans="1:11" ht="15.75" customHeight="1">
      <c r="A153" s="62">
        <v>147</v>
      </c>
      <c r="B153" s="73">
        <v>27</v>
      </c>
      <c r="C153" s="56" t="s">
        <v>91</v>
      </c>
      <c r="D153" s="53" t="s">
        <v>75</v>
      </c>
      <c r="E153" s="110" t="s">
        <v>319</v>
      </c>
      <c r="F153" s="190" t="s">
        <v>187</v>
      </c>
      <c r="G153" s="14">
        <v>79</v>
      </c>
      <c r="H153" s="183">
        <v>80</v>
      </c>
      <c r="I153" s="183">
        <f t="shared" si="13"/>
        <v>79.52380952380952</v>
      </c>
      <c r="J153" s="147" t="str">
        <f t="shared" si="12"/>
        <v>Tốt</v>
      </c>
      <c r="K153" s="104"/>
    </row>
    <row r="154" spans="1:11" ht="15.75" customHeight="1">
      <c r="A154" s="62">
        <v>148</v>
      </c>
      <c r="B154" s="73">
        <v>28</v>
      </c>
      <c r="C154" s="57" t="s">
        <v>5</v>
      </c>
      <c r="D154" s="50" t="s">
        <v>211</v>
      </c>
      <c r="E154" s="110" t="s">
        <v>320</v>
      </c>
      <c r="F154" s="190" t="s">
        <v>187</v>
      </c>
      <c r="G154" s="14">
        <v>74</v>
      </c>
      <c r="H154" s="183">
        <v>75</v>
      </c>
      <c r="I154" s="183">
        <f t="shared" si="13"/>
        <v>74.52380952380952</v>
      </c>
      <c r="J154" s="147" t="str">
        <f t="shared" si="12"/>
        <v>Khá</v>
      </c>
      <c r="K154" s="104"/>
    </row>
    <row r="155" spans="1:11" ht="15.75" customHeight="1">
      <c r="A155" s="62">
        <v>149</v>
      </c>
      <c r="B155" s="73">
        <v>29</v>
      </c>
      <c r="C155" s="57" t="s">
        <v>129</v>
      </c>
      <c r="D155" s="50" t="s">
        <v>179</v>
      </c>
      <c r="E155" s="110" t="s">
        <v>321</v>
      </c>
      <c r="F155" s="190" t="s">
        <v>187</v>
      </c>
      <c r="G155" s="14">
        <v>80</v>
      </c>
      <c r="H155" s="183">
        <v>87</v>
      </c>
      <c r="I155" s="187">
        <f t="shared" si="13"/>
        <v>83.66666666666666</v>
      </c>
      <c r="J155" s="147" t="str">
        <f t="shared" si="12"/>
        <v>Tốt</v>
      </c>
      <c r="K155" s="104"/>
    </row>
    <row r="156" spans="1:11" ht="15.75" customHeight="1">
      <c r="A156" s="62">
        <v>150</v>
      </c>
      <c r="B156" s="73">
        <v>1</v>
      </c>
      <c r="C156" s="7" t="s">
        <v>212</v>
      </c>
      <c r="D156" s="18" t="s">
        <v>155</v>
      </c>
      <c r="E156" s="121" t="s">
        <v>483</v>
      </c>
      <c r="F156" s="190" t="s">
        <v>484</v>
      </c>
      <c r="G156" s="184">
        <v>80</v>
      </c>
      <c r="H156" s="269">
        <v>77</v>
      </c>
      <c r="I156" s="270">
        <f t="shared" si="13"/>
        <v>78.42857142857142</v>
      </c>
      <c r="J156" s="147" t="str">
        <f t="shared" si="12"/>
        <v>Khá</v>
      </c>
      <c r="K156" s="104"/>
    </row>
    <row r="157" spans="1:11" ht="15.75" customHeight="1">
      <c r="A157" s="62">
        <v>151</v>
      </c>
      <c r="B157" s="73">
        <v>2</v>
      </c>
      <c r="C157" s="7" t="s">
        <v>213</v>
      </c>
      <c r="D157" s="18" t="s">
        <v>195</v>
      </c>
      <c r="E157" s="121" t="s">
        <v>485</v>
      </c>
      <c r="F157" s="190" t="s">
        <v>484</v>
      </c>
      <c r="G157" s="184">
        <v>79</v>
      </c>
      <c r="H157" s="269">
        <v>85</v>
      </c>
      <c r="I157" s="270">
        <f t="shared" si="13"/>
        <v>82.14285714285714</v>
      </c>
      <c r="J157" s="147" t="str">
        <f t="shared" si="12"/>
        <v>Tốt</v>
      </c>
      <c r="K157" s="104"/>
    </row>
    <row r="158" spans="1:11" ht="15.75" customHeight="1">
      <c r="A158" s="62">
        <v>152</v>
      </c>
      <c r="B158" s="73">
        <v>3</v>
      </c>
      <c r="C158" s="7" t="s">
        <v>41</v>
      </c>
      <c r="D158" s="18" t="s">
        <v>84</v>
      </c>
      <c r="E158" s="110" t="s">
        <v>486</v>
      </c>
      <c r="F158" s="190" t="s">
        <v>484</v>
      </c>
      <c r="G158" s="184">
        <v>82</v>
      </c>
      <c r="H158" s="269">
        <v>81</v>
      </c>
      <c r="I158" s="270">
        <f t="shared" si="13"/>
        <v>81.47619047619048</v>
      </c>
      <c r="J158" s="147" t="str">
        <f t="shared" si="12"/>
        <v>Tốt</v>
      </c>
      <c r="K158" s="104"/>
    </row>
    <row r="159" spans="1:11" ht="15.75" customHeight="1">
      <c r="A159" s="62">
        <v>153</v>
      </c>
      <c r="B159" s="73">
        <v>4</v>
      </c>
      <c r="C159" s="7" t="s">
        <v>98</v>
      </c>
      <c r="D159" s="18" t="s">
        <v>214</v>
      </c>
      <c r="E159" s="110" t="s">
        <v>487</v>
      </c>
      <c r="F159" s="190" t="s">
        <v>484</v>
      </c>
      <c r="G159" s="184">
        <v>78</v>
      </c>
      <c r="H159" s="269">
        <v>83</v>
      </c>
      <c r="I159" s="270">
        <f t="shared" si="13"/>
        <v>80.61904761904762</v>
      </c>
      <c r="J159" s="147" t="str">
        <f t="shared" si="12"/>
        <v>Tốt</v>
      </c>
      <c r="K159" s="104"/>
    </row>
    <row r="160" spans="1:11" ht="15.75" customHeight="1">
      <c r="A160" s="62">
        <v>154</v>
      </c>
      <c r="B160" s="73">
        <v>5</v>
      </c>
      <c r="C160" s="7" t="s">
        <v>98</v>
      </c>
      <c r="D160" s="18" t="s">
        <v>215</v>
      </c>
      <c r="E160" s="110" t="s">
        <v>488</v>
      </c>
      <c r="F160" s="190" t="s">
        <v>484</v>
      </c>
      <c r="G160" s="184">
        <v>82</v>
      </c>
      <c r="H160" s="269">
        <v>90</v>
      </c>
      <c r="I160" s="270">
        <f t="shared" si="13"/>
        <v>86.19047619047619</v>
      </c>
      <c r="J160" s="147" t="str">
        <f t="shared" si="12"/>
        <v>Tốt</v>
      </c>
      <c r="K160" s="104"/>
    </row>
    <row r="161" spans="1:11" s="72" customFormat="1" ht="15.75" customHeight="1">
      <c r="A161" s="62">
        <v>155</v>
      </c>
      <c r="B161" s="73">
        <v>6</v>
      </c>
      <c r="C161" s="7" t="s">
        <v>98</v>
      </c>
      <c r="D161" s="18" t="s">
        <v>67</v>
      </c>
      <c r="E161" s="110" t="s">
        <v>489</v>
      </c>
      <c r="F161" s="190" t="s">
        <v>484</v>
      </c>
      <c r="G161" s="184">
        <v>73</v>
      </c>
      <c r="H161" s="269">
        <v>76</v>
      </c>
      <c r="I161" s="270">
        <f t="shared" si="13"/>
        <v>74.57142857142858</v>
      </c>
      <c r="J161" s="147" t="str">
        <f t="shared" si="12"/>
        <v>Khá</v>
      </c>
      <c r="K161" s="104"/>
    </row>
    <row r="162" spans="1:11" s="72" customFormat="1" ht="15.75" customHeight="1">
      <c r="A162" s="62">
        <v>156</v>
      </c>
      <c r="B162" s="73">
        <v>7</v>
      </c>
      <c r="C162" s="7" t="s">
        <v>216</v>
      </c>
      <c r="D162" s="18" t="s">
        <v>74</v>
      </c>
      <c r="E162" s="121" t="s">
        <v>413</v>
      </c>
      <c r="F162" s="190" t="s">
        <v>484</v>
      </c>
      <c r="G162" s="184">
        <v>71</v>
      </c>
      <c r="H162" s="269">
        <v>78</v>
      </c>
      <c r="I162" s="270">
        <f t="shared" si="13"/>
        <v>74.66666666666667</v>
      </c>
      <c r="J162" s="147" t="str">
        <f t="shared" si="12"/>
        <v>Khá</v>
      </c>
      <c r="K162" s="104"/>
    </row>
    <row r="163" spans="1:11" s="72" customFormat="1" ht="15.75" customHeight="1">
      <c r="A163" s="62">
        <v>157</v>
      </c>
      <c r="B163" s="73">
        <v>8</v>
      </c>
      <c r="C163" s="7" t="s">
        <v>217</v>
      </c>
      <c r="D163" s="18" t="s">
        <v>75</v>
      </c>
      <c r="E163" s="123" t="s">
        <v>490</v>
      </c>
      <c r="F163" s="190" t="s">
        <v>484</v>
      </c>
      <c r="G163" s="184">
        <v>76</v>
      </c>
      <c r="H163" s="269">
        <v>82</v>
      </c>
      <c r="I163" s="270">
        <f t="shared" si="13"/>
        <v>79.14285714285714</v>
      </c>
      <c r="J163" s="147" t="str">
        <f aca="true" t="shared" si="14" ref="J163:J182">IF(I163&lt;30,"Kém",IF(I163&lt;=49,"Yếu",IF(I163&lt;=59,"TB",IF(I163&lt;=69,"TBK",IF(I163&lt;=80,"Khá",IF(I163&lt;=89,"Tốt","Xuất sắc"))))))</f>
        <v>Khá</v>
      </c>
      <c r="K163" s="104"/>
    </row>
    <row r="164" spans="1:11" s="72" customFormat="1" ht="15.75" customHeight="1">
      <c r="A164" s="62">
        <v>158</v>
      </c>
      <c r="B164" s="73">
        <v>1</v>
      </c>
      <c r="C164" s="82" t="s">
        <v>218</v>
      </c>
      <c r="D164" s="83" t="s">
        <v>0</v>
      </c>
      <c r="E164" s="123" t="s">
        <v>422</v>
      </c>
      <c r="F164" s="190" t="s">
        <v>229</v>
      </c>
      <c r="G164" s="86">
        <v>69</v>
      </c>
      <c r="H164" s="271">
        <v>75</v>
      </c>
      <c r="I164" s="270">
        <f t="shared" si="13"/>
        <v>72.14285714285714</v>
      </c>
      <c r="J164" s="147" t="str">
        <f t="shared" si="14"/>
        <v>Khá</v>
      </c>
      <c r="K164" s="182"/>
    </row>
    <row r="165" spans="1:11" s="72" customFormat="1" ht="15.75" customHeight="1">
      <c r="A165" s="62">
        <v>159</v>
      </c>
      <c r="B165" s="73">
        <v>2</v>
      </c>
      <c r="C165" s="60" t="s">
        <v>219</v>
      </c>
      <c r="D165" s="61" t="s">
        <v>220</v>
      </c>
      <c r="E165" s="123" t="s">
        <v>423</v>
      </c>
      <c r="F165" s="190" t="s">
        <v>229</v>
      </c>
      <c r="G165" s="86">
        <v>77.5</v>
      </c>
      <c r="H165" s="271">
        <v>89</v>
      </c>
      <c r="I165" s="270">
        <f t="shared" si="13"/>
        <v>83.52380952380952</v>
      </c>
      <c r="J165" s="147" t="str">
        <f t="shared" si="14"/>
        <v>Tốt</v>
      </c>
      <c r="K165" s="182"/>
    </row>
    <row r="166" spans="1:11" s="72" customFormat="1" ht="15.75" customHeight="1">
      <c r="A166" s="62">
        <v>160</v>
      </c>
      <c r="B166" s="73">
        <v>3</v>
      </c>
      <c r="C166" s="60" t="s">
        <v>5</v>
      </c>
      <c r="D166" s="61" t="s">
        <v>39</v>
      </c>
      <c r="E166" s="123" t="s">
        <v>424</v>
      </c>
      <c r="F166" s="190" t="s">
        <v>229</v>
      </c>
      <c r="G166" s="86">
        <v>60.5</v>
      </c>
      <c r="H166" s="271">
        <v>74.5</v>
      </c>
      <c r="I166" s="270">
        <f t="shared" si="13"/>
        <v>67.83333333333333</v>
      </c>
      <c r="J166" s="147" t="str">
        <f t="shared" si="14"/>
        <v>TBK</v>
      </c>
      <c r="K166" s="182"/>
    </row>
    <row r="167" spans="1:11" s="72" customFormat="1" ht="15.75" customHeight="1">
      <c r="A167" s="62">
        <v>161</v>
      </c>
      <c r="B167" s="73">
        <v>4</v>
      </c>
      <c r="C167" s="60" t="s">
        <v>94</v>
      </c>
      <c r="D167" s="61" t="s">
        <v>214</v>
      </c>
      <c r="E167" s="123" t="s">
        <v>426</v>
      </c>
      <c r="F167" s="190" t="s">
        <v>229</v>
      </c>
      <c r="G167" s="86">
        <v>68.5</v>
      </c>
      <c r="H167" s="271">
        <v>67.5</v>
      </c>
      <c r="I167" s="270">
        <f t="shared" si="13"/>
        <v>67.97619047619047</v>
      </c>
      <c r="J167" s="147" t="str">
        <f t="shared" si="14"/>
        <v>TBK</v>
      </c>
      <c r="K167" s="182"/>
    </row>
    <row r="168" spans="1:11" s="72" customFormat="1" ht="15.75" customHeight="1">
      <c r="A168" s="62">
        <v>162</v>
      </c>
      <c r="B168" s="73">
        <v>5</v>
      </c>
      <c r="C168" s="60" t="s">
        <v>221</v>
      </c>
      <c r="D168" s="61" t="s">
        <v>117</v>
      </c>
      <c r="E168" s="123" t="s">
        <v>427</v>
      </c>
      <c r="F168" s="190" t="s">
        <v>229</v>
      </c>
      <c r="G168" s="86">
        <v>57.5</v>
      </c>
      <c r="H168" s="271">
        <v>75</v>
      </c>
      <c r="I168" s="270">
        <f t="shared" si="13"/>
        <v>66.66666666666666</v>
      </c>
      <c r="J168" s="147" t="str">
        <f t="shared" si="14"/>
        <v>TBK</v>
      </c>
      <c r="K168" s="182"/>
    </row>
    <row r="169" spans="1:11" s="72" customFormat="1" ht="15.75" customHeight="1">
      <c r="A169" s="62">
        <v>163</v>
      </c>
      <c r="B169" s="73">
        <v>6</v>
      </c>
      <c r="C169" s="60" t="s">
        <v>222</v>
      </c>
      <c r="D169" s="61" t="s">
        <v>168</v>
      </c>
      <c r="E169" s="123" t="s">
        <v>428</v>
      </c>
      <c r="F169" s="190" t="s">
        <v>229</v>
      </c>
      <c r="G169" s="86">
        <v>78.5</v>
      </c>
      <c r="H169" s="271">
        <v>88</v>
      </c>
      <c r="I169" s="270">
        <f t="shared" si="13"/>
        <v>83.47619047619048</v>
      </c>
      <c r="J169" s="147" t="str">
        <f t="shared" si="14"/>
        <v>Tốt</v>
      </c>
      <c r="K169" s="182"/>
    </row>
    <row r="170" spans="1:12" s="80" customFormat="1" ht="15.75" customHeight="1">
      <c r="A170" s="62">
        <v>164</v>
      </c>
      <c r="B170" s="73">
        <v>7</v>
      </c>
      <c r="C170" s="60" t="s">
        <v>223</v>
      </c>
      <c r="D170" s="61" t="s">
        <v>224</v>
      </c>
      <c r="E170" s="123" t="s">
        <v>429</v>
      </c>
      <c r="F170" s="190" t="s">
        <v>229</v>
      </c>
      <c r="G170" s="86">
        <v>82</v>
      </c>
      <c r="H170" s="271">
        <v>92</v>
      </c>
      <c r="I170" s="270">
        <f t="shared" si="13"/>
        <v>87.23809523809523</v>
      </c>
      <c r="J170" s="147" t="str">
        <f t="shared" si="14"/>
        <v>Tốt</v>
      </c>
      <c r="K170" s="182"/>
      <c r="L170" s="72"/>
    </row>
    <row r="171" spans="1:11" s="72" customFormat="1" ht="15.75" customHeight="1">
      <c r="A171" s="62">
        <v>165</v>
      </c>
      <c r="B171" s="73">
        <v>8</v>
      </c>
      <c r="C171" s="60" t="s">
        <v>86</v>
      </c>
      <c r="D171" s="61" t="s">
        <v>88</v>
      </c>
      <c r="E171" s="123" t="s">
        <v>361</v>
      </c>
      <c r="F171" s="190" t="s">
        <v>229</v>
      </c>
      <c r="G171" s="86">
        <v>82.5</v>
      </c>
      <c r="H171" s="271">
        <v>71.5</v>
      </c>
      <c r="I171" s="270">
        <f t="shared" si="13"/>
        <v>76.73809523809524</v>
      </c>
      <c r="J171" s="147" t="str">
        <f t="shared" si="14"/>
        <v>Khá</v>
      </c>
      <c r="K171" s="182"/>
    </row>
    <row r="172" spans="1:11" s="72" customFormat="1" ht="15.75" customHeight="1">
      <c r="A172" s="62">
        <v>166</v>
      </c>
      <c r="B172" s="73">
        <v>9</v>
      </c>
      <c r="C172" s="60" t="s">
        <v>4</v>
      </c>
      <c r="D172" s="61" t="s">
        <v>65</v>
      </c>
      <c r="E172" s="123" t="s">
        <v>430</v>
      </c>
      <c r="F172" s="190" t="s">
        <v>229</v>
      </c>
      <c r="G172" s="86">
        <v>82.5</v>
      </c>
      <c r="H172" s="271">
        <v>87</v>
      </c>
      <c r="I172" s="270">
        <f t="shared" si="13"/>
        <v>84.85714285714285</v>
      </c>
      <c r="J172" s="147" t="str">
        <f t="shared" si="14"/>
        <v>Tốt</v>
      </c>
      <c r="K172" s="182"/>
    </row>
    <row r="173" spans="1:11" s="72" customFormat="1" ht="15.75" customHeight="1">
      <c r="A173" s="62">
        <v>167</v>
      </c>
      <c r="B173" s="73">
        <v>10</v>
      </c>
      <c r="C173" s="60" t="s">
        <v>91</v>
      </c>
      <c r="D173" s="61" t="s">
        <v>225</v>
      </c>
      <c r="E173" s="123" t="s">
        <v>431</v>
      </c>
      <c r="F173" s="190" t="s">
        <v>229</v>
      </c>
      <c r="G173" s="86">
        <v>77.5</v>
      </c>
      <c r="H173" s="271">
        <v>72.5</v>
      </c>
      <c r="I173" s="270">
        <f t="shared" si="13"/>
        <v>74.88095238095238</v>
      </c>
      <c r="J173" s="147" t="str">
        <f t="shared" si="14"/>
        <v>Khá</v>
      </c>
      <c r="K173" s="182"/>
    </row>
    <row r="174" spans="1:11" s="72" customFormat="1" ht="15.75" customHeight="1">
      <c r="A174" s="62">
        <v>168</v>
      </c>
      <c r="B174" s="73">
        <v>11</v>
      </c>
      <c r="C174" s="60" t="s">
        <v>226</v>
      </c>
      <c r="D174" s="61" t="s">
        <v>227</v>
      </c>
      <c r="E174" s="123" t="s">
        <v>432</v>
      </c>
      <c r="F174" s="190" t="s">
        <v>229</v>
      </c>
      <c r="G174" s="86">
        <v>72.5</v>
      </c>
      <c r="H174" s="271">
        <v>78</v>
      </c>
      <c r="I174" s="270">
        <f t="shared" si="13"/>
        <v>75.38095238095238</v>
      </c>
      <c r="J174" s="147" t="str">
        <f t="shared" si="14"/>
        <v>Khá</v>
      </c>
      <c r="K174" s="182"/>
    </row>
    <row r="175" spans="1:11" s="72" customFormat="1" ht="15.75" customHeight="1">
      <c r="A175" s="62">
        <v>169</v>
      </c>
      <c r="B175" s="73">
        <v>12</v>
      </c>
      <c r="C175" s="60" t="s">
        <v>228</v>
      </c>
      <c r="D175" s="61" t="s">
        <v>67</v>
      </c>
      <c r="E175" s="123" t="s">
        <v>433</v>
      </c>
      <c r="F175" s="190" t="s">
        <v>229</v>
      </c>
      <c r="G175" s="86">
        <v>66</v>
      </c>
      <c r="H175" s="271">
        <v>76.5</v>
      </c>
      <c r="I175" s="270">
        <f>(G175*1+H175*1.1)/2.1</f>
        <v>71.5</v>
      </c>
      <c r="J175" s="147" t="str">
        <f t="shared" si="14"/>
        <v>Khá</v>
      </c>
      <c r="K175" s="182"/>
    </row>
    <row r="176" spans="1:11" s="72" customFormat="1" ht="15.75" customHeight="1">
      <c r="A176" s="62">
        <v>170</v>
      </c>
      <c r="B176" s="73">
        <v>13</v>
      </c>
      <c r="C176" s="60" t="s">
        <v>5</v>
      </c>
      <c r="D176" s="61" t="s">
        <v>69</v>
      </c>
      <c r="E176" s="123" t="s">
        <v>434</v>
      </c>
      <c r="F176" s="190" t="s">
        <v>229</v>
      </c>
      <c r="G176" s="86">
        <v>80.5</v>
      </c>
      <c r="H176" s="86">
        <v>77.5</v>
      </c>
      <c r="I176" s="270">
        <f>(G176*1+H176*1.1)/2.1</f>
        <v>78.92857142857143</v>
      </c>
      <c r="J176" s="147" t="str">
        <f t="shared" si="14"/>
        <v>Khá</v>
      </c>
      <c r="K176" s="182"/>
    </row>
    <row r="177" spans="1:11" s="72" customFormat="1" ht="15.75" customHeight="1">
      <c r="A177" s="62">
        <v>171</v>
      </c>
      <c r="B177" s="14">
        <v>1</v>
      </c>
      <c r="C177" s="82" t="s">
        <v>5</v>
      </c>
      <c r="D177" s="83" t="s">
        <v>230</v>
      </c>
      <c r="E177" s="113" t="s">
        <v>435</v>
      </c>
      <c r="F177" s="139" t="s">
        <v>272</v>
      </c>
      <c r="G177" s="86">
        <v>72.5</v>
      </c>
      <c r="H177" s="86">
        <v>73.5</v>
      </c>
      <c r="I177" s="86">
        <v>73.02380952380953</v>
      </c>
      <c r="J177" s="147" t="str">
        <f t="shared" si="14"/>
        <v>Khá</v>
      </c>
      <c r="K177" s="104"/>
    </row>
    <row r="178" spans="1:11" s="72" customFormat="1" ht="15.75" customHeight="1">
      <c r="A178" s="62">
        <v>172</v>
      </c>
      <c r="B178" s="14">
        <v>2</v>
      </c>
      <c r="C178" s="60" t="s">
        <v>91</v>
      </c>
      <c r="D178" s="61" t="s">
        <v>0</v>
      </c>
      <c r="E178" s="113" t="s">
        <v>436</v>
      </c>
      <c r="F178" s="139" t="s">
        <v>272</v>
      </c>
      <c r="G178" s="86">
        <v>84.5</v>
      </c>
      <c r="H178" s="86">
        <v>79</v>
      </c>
      <c r="I178" s="86">
        <v>81.61904761904762</v>
      </c>
      <c r="J178" s="147" t="str">
        <f t="shared" si="14"/>
        <v>Tốt</v>
      </c>
      <c r="K178" s="104"/>
    </row>
    <row r="179" spans="1:11" s="72" customFormat="1" ht="15.75" customHeight="1">
      <c r="A179" s="62">
        <v>173</v>
      </c>
      <c r="B179" s="14">
        <v>3</v>
      </c>
      <c r="C179" s="60" t="s">
        <v>41</v>
      </c>
      <c r="D179" s="61" t="s">
        <v>231</v>
      </c>
      <c r="E179" s="113" t="s">
        <v>437</v>
      </c>
      <c r="F179" s="139" t="s">
        <v>272</v>
      </c>
      <c r="G179" s="86">
        <v>89.5</v>
      </c>
      <c r="H179" s="86">
        <v>81</v>
      </c>
      <c r="I179" s="86">
        <v>85.04761904761905</v>
      </c>
      <c r="J179" s="147" t="str">
        <f t="shared" si="14"/>
        <v>Tốt</v>
      </c>
      <c r="K179" s="102"/>
    </row>
    <row r="180" spans="1:11" s="72" customFormat="1" ht="15.75" customHeight="1">
      <c r="A180" s="62">
        <v>174</v>
      </c>
      <c r="B180" s="14">
        <v>4</v>
      </c>
      <c r="C180" s="60" t="s">
        <v>232</v>
      </c>
      <c r="D180" s="61" t="s">
        <v>233</v>
      </c>
      <c r="E180" s="113" t="s">
        <v>334</v>
      </c>
      <c r="F180" s="139" t="s">
        <v>272</v>
      </c>
      <c r="G180" s="86">
        <v>75</v>
      </c>
      <c r="H180" s="86">
        <v>80.5</v>
      </c>
      <c r="I180" s="86">
        <v>77.88095238095238</v>
      </c>
      <c r="J180" s="147" t="str">
        <f t="shared" si="14"/>
        <v>Khá</v>
      </c>
      <c r="K180" s="102"/>
    </row>
    <row r="181" spans="1:11" s="72" customFormat="1" ht="15.75" customHeight="1">
      <c r="A181" s="62">
        <v>175</v>
      </c>
      <c r="B181" s="14">
        <v>5</v>
      </c>
      <c r="C181" s="60" t="s">
        <v>61</v>
      </c>
      <c r="D181" s="61" t="s">
        <v>273</v>
      </c>
      <c r="E181" s="111" t="s">
        <v>438</v>
      </c>
      <c r="F181" s="139" t="s">
        <v>272</v>
      </c>
      <c r="G181" s="86">
        <v>89</v>
      </c>
      <c r="H181" s="86">
        <v>85.5</v>
      </c>
      <c r="I181" s="86">
        <v>87.16666666666667</v>
      </c>
      <c r="J181" s="147" t="str">
        <f t="shared" si="14"/>
        <v>Tốt</v>
      </c>
      <c r="K181" s="102"/>
    </row>
    <row r="182" spans="1:11" s="72" customFormat="1" ht="15.75" customHeight="1">
      <c r="A182" s="62">
        <v>176</v>
      </c>
      <c r="B182" s="14">
        <v>6</v>
      </c>
      <c r="C182" s="60" t="s">
        <v>5</v>
      </c>
      <c r="D182" s="61" t="s">
        <v>190</v>
      </c>
      <c r="E182" s="113" t="s">
        <v>439</v>
      </c>
      <c r="F182" s="139" t="s">
        <v>272</v>
      </c>
      <c r="G182" s="86">
        <v>79.5</v>
      </c>
      <c r="H182" s="86">
        <v>87</v>
      </c>
      <c r="I182" s="86">
        <v>83.42857142857142</v>
      </c>
      <c r="J182" s="147" t="str">
        <f t="shared" si="14"/>
        <v>Tốt</v>
      </c>
      <c r="K182" s="102"/>
    </row>
    <row r="183" spans="1:12" s="80" customFormat="1" ht="15.75" customHeight="1">
      <c r="A183" s="62">
        <v>177</v>
      </c>
      <c r="B183" s="14">
        <v>7</v>
      </c>
      <c r="C183" s="60" t="s">
        <v>98</v>
      </c>
      <c r="D183" s="61" t="s">
        <v>190</v>
      </c>
      <c r="E183" s="112" t="s">
        <v>440</v>
      </c>
      <c r="F183" s="139" t="s">
        <v>272</v>
      </c>
      <c r="G183" s="86">
        <v>84</v>
      </c>
      <c r="H183" s="86">
        <v>75.5</v>
      </c>
      <c r="I183" s="86">
        <v>79.54761904761905</v>
      </c>
      <c r="J183" s="147" t="s">
        <v>288</v>
      </c>
      <c r="K183" s="102"/>
      <c r="L183" s="72"/>
    </row>
    <row r="184" spans="1:11" s="72" customFormat="1" ht="15.75" customHeight="1">
      <c r="A184" s="62">
        <v>178</v>
      </c>
      <c r="B184" s="14">
        <v>8</v>
      </c>
      <c r="C184" s="60" t="s">
        <v>234</v>
      </c>
      <c r="D184" s="61" t="s">
        <v>97</v>
      </c>
      <c r="E184" s="113" t="s">
        <v>441</v>
      </c>
      <c r="F184" s="139" t="s">
        <v>272</v>
      </c>
      <c r="G184" s="86">
        <v>86</v>
      </c>
      <c r="H184" s="86">
        <v>89</v>
      </c>
      <c r="I184" s="86">
        <v>87.57142857142857</v>
      </c>
      <c r="J184" s="147" t="str">
        <f aca="true" t="shared" si="15" ref="J184:J201">IF(I184&lt;30,"Kém",IF(I184&lt;=49,"Yếu",IF(I184&lt;=59,"TB",IF(I184&lt;=69,"TBK",IF(I184&lt;=80,"Khá",IF(I184&lt;=89,"Tốt","Xuất sắc"))))))</f>
        <v>Tốt</v>
      </c>
      <c r="K184" s="102"/>
    </row>
    <row r="185" spans="1:11" s="72" customFormat="1" ht="15.75" customHeight="1">
      <c r="A185" s="62">
        <v>179</v>
      </c>
      <c r="B185" s="14">
        <v>9</v>
      </c>
      <c r="C185" s="60" t="s">
        <v>32</v>
      </c>
      <c r="D185" s="61" t="s">
        <v>97</v>
      </c>
      <c r="E185" s="113" t="s">
        <v>442</v>
      </c>
      <c r="F185" s="139" t="s">
        <v>272</v>
      </c>
      <c r="G185" s="86">
        <v>86</v>
      </c>
      <c r="H185" s="86">
        <v>90</v>
      </c>
      <c r="I185" s="86">
        <v>88.09523809523809</v>
      </c>
      <c r="J185" s="147" t="str">
        <f t="shared" si="15"/>
        <v>Tốt</v>
      </c>
      <c r="K185" s="102"/>
    </row>
    <row r="186" spans="1:11" s="72" customFormat="1" ht="15.75" customHeight="1">
      <c r="A186" s="62">
        <v>180</v>
      </c>
      <c r="B186" s="14">
        <v>10</v>
      </c>
      <c r="C186" s="60" t="s">
        <v>210</v>
      </c>
      <c r="D186" s="61" t="s">
        <v>191</v>
      </c>
      <c r="E186" s="113" t="s">
        <v>443</v>
      </c>
      <c r="F186" s="139" t="s">
        <v>272</v>
      </c>
      <c r="G186" s="86">
        <v>86</v>
      </c>
      <c r="H186" s="86">
        <v>82.5</v>
      </c>
      <c r="I186" s="86">
        <v>84.16666666666666</v>
      </c>
      <c r="J186" s="147" t="str">
        <f t="shared" si="15"/>
        <v>Tốt</v>
      </c>
      <c r="K186" s="102"/>
    </row>
    <row r="187" spans="1:11" s="72" customFormat="1" ht="15.75" customHeight="1">
      <c r="A187" s="62">
        <v>181</v>
      </c>
      <c r="B187" s="14">
        <v>11</v>
      </c>
      <c r="C187" s="60" t="s">
        <v>235</v>
      </c>
      <c r="D187" s="61" t="s">
        <v>236</v>
      </c>
      <c r="E187" s="113" t="s">
        <v>444</v>
      </c>
      <c r="F187" s="139" t="s">
        <v>272</v>
      </c>
      <c r="G187" s="86">
        <v>79</v>
      </c>
      <c r="H187" s="86">
        <v>83</v>
      </c>
      <c r="I187" s="86">
        <v>81.0952380952381</v>
      </c>
      <c r="J187" s="147" t="str">
        <f t="shared" si="15"/>
        <v>Tốt</v>
      </c>
      <c r="K187" s="102"/>
    </row>
    <row r="188" spans="1:11" s="72" customFormat="1" ht="15.75" customHeight="1">
      <c r="A188" s="62">
        <v>182</v>
      </c>
      <c r="B188" s="14">
        <v>12</v>
      </c>
      <c r="C188" s="60" t="s">
        <v>237</v>
      </c>
      <c r="D188" s="61" t="s">
        <v>195</v>
      </c>
      <c r="E188" s="113" t="s">
        <v>445</v>
      </c>
      <c r="F188" s="139" t="s">
        <v>272</v>
      </c>
      <c r="G188" s="86">
        <v>84.5</v>
      </c>
      <c r="H188" s="86">
        <v>85</v>
      </c>
      <c r="I188" s="86">
        <v>84.76190476190476</v>
      </c>
      <c r="J188" s="147" t="str">
        <f t="shared" si="15"/>
        <v>Tốt</v>
      </c>
      <c r="K188" s="102"/>
    </row>
    <row r="189" spans="1:11" s="72" customFormat="1" ht="15.75" customHeight="1">
      <c r="A189" s="62">
        <v>183</v>
      </c>
      <c r="B189" s="14">
        <v>13</v>
      </c>
      <c r="C189" s="60" t="s">
        <v>41</v>
      </c>
      <c r="D189" s="61" t="s">
        <v>31</v>
      </c>
      <c r="E189" s="113" t="s">
        <v>446</v>
      </c>
      <c r="F189" s="139" t="s">
        <v>272</v>
      </c>
      <c r="G189" s="86">
        <v>84.5</v>
      </c>
      <c r="H189" s="86">
        <v>91.5</v>
      </c>
      <c r="I189" s="86">
        <v>88.16666666666667</v>
      </c>
      <c r="J189" s="147" t="str">
        <f t="shared" si="15"/>
        <v>Tốt</v>
      </c>
      <c r="K189" s="217"/>
    </row>
    <row r="190" spans="1:11" s="72" customFormat="1" ht="15.75" customHeight="1">
      <c r="A190" s="62">
        <v>184</v>
      </c>
      <c r="B190" s="14">
        <v>14</v>
      </c>
      <c r="C190" s="60" t="s">
        <v>103</v>
      </c>
      <c r="D190" s="61" t="s">
        <v>84</v>
      </c>
      <c r="E190" s="113" t="s">
        <v>386</v>
      </c>
      <c r="F190" s="139" t="s">
        <v>272</v>
      </c>
      <c r="G190" s="86">
        <v>84.5</v>
      </c>
      <c r="H190" s="86">
        <v>82.5</v>
      </c>
      <c r="I190" s="86">
        <v>83.45238095238095</v>
      </c>
      <c r="J190" s="147" t="str">
        <f t="shared" si="15"/>
        <v>Tốt</v>
      </c>
      <c r="K190" s="102"/>
    </row>
    <row r="191" spans="1:11" s="72" customFormat="1" ht="15.75" customHeight="1">
      <c r="A191" s="62">
        <v>185</v>
      </c>
      <c r="B191" s="14">
        <v>15</v>
      </c>
      <c r="C191" s="60" t="s">
        <v>238</v>
      </c>
      <c r="D191" s="61" t="s">
        <v>239</v>
      </c>
      <c r="E191" s="113" t="s">
        <v>447</v>
      </c>
      <c r="F191" s="139" t="s">
        <v>272</v>
      </c>
      <c r="G191" s="86">
        <v>73</v>
      </c>
      <c r="H191" s="86">
        <v>84.5</v>
      </c>
      <c r="I191" s="86">
        <v>79.02380952380952</v>
      </c>
      <c r="J191" s="147" t="str">
        <f t="shared" si="15"/>
        <v>Khá</v>
      </c>
      <c r="K191" s="102"/>
    </row>
    <row r="192" spans="1:11" s="72" customFormat="1" ht="15.75" customHeight="1">
      <c r="A192" s="62">
        <v>186</v>
      </c>
      <c r="B192" s="14">
        <v>16</v>
      </c>
      <c r="C192" s="60" t="s">
        <v>240</v>
      </c>
      <c r="D192" s="61" t="s">
        <v>101</v>
      </c>
      <c r="E192" s="113" t="s">
        <v>448</v>
      </c>
      <c r="F192" s="139" t="s">
        <v>272</v>
      </c>
      <c r="G192" s="86">
        <v>76.5</v>
      </c>
      <c r="H192" s="86">
        <v>80</v>
      </c>
      <c r="I192" s="86">
        <v>78.33333333333333</v>
      </c>
      <c r="J192" s="147" t="str">
        <f t="shared" si="15"/>
        <v>Khá</v>
      </c>
      <c r="K192" s="102"/>
    </row>
    <row r="193" spans="1:11" s="72" customFormat="1" ht="15.75" customHeight="1">
      <c r="A193" s="62">
        <v>187</v>
      </c>
      <c r="B193" s="14">
        <v>17</v>
      </c>
      <c r="C193" s="60" t="s">
        <v>241</v>
      </c>
      <c r="D193" s="61" t="s">
        <v>101</v>
      </c>
      <c r="E193" s="113" t="s">
        <v>449</v>
      </c>
      <c r="F193" s="139" t="s">
        <v>272</v>
      </c>
      <c r="G193" s="86">
        <v>74</v>
      </c>
      <c r="H193" s="86">
        <v>74</v>
      </c>
      <c r="I193" s="86">
        <v>74</v>
      </c>
      <c r="J193" s="147" t="str">
        <f t="shared" si="15"/>
        <v>Khá</v>
      </c>
      <c r="K193" s="102"/>
    </row>
    <row r="194" spans="1:12" s="80" customFormat="1" ht="15.75" customHeight="1">
      <c r="A194" s="62">
        <v>188</v>
      </c>
      <c r="B194" s="14">
        <v>18</v>
      </c>
      <c r="C194" s="60" t="s">
        <v>242</v>
      </c>
      <c r="D194" s="61" t="s">
        <v>243</v>
      </c>
      <c r="E194" s="113" t="s">
        <v>325</v>
      </c>
      <c r="F194" s="139" t="s">
        <v>272</v>
      </c>
      <c r="G194" s="86">
        <v>84</v>
      </c>
      <c r="H194" s="86">
        <v>83</v>
      </c>
      <c r="I194" s="86">
        <v>83.47619047619048</v>
      </c>
      <c r="J194" s="147" t="str">
        <f t="shared" si="15"/>
        <v>Tốt</v>
      </c>
      <c r="K194" s="102"/>
      <c r="L194" s="72"/>
    </row>
    <row r="195" spans="1:11" s="72" customFormat="1" ht="15.75" customHeight="1">
      <c r="A195" s="62">
        <v>189</v>
      </c>
      <c r="B195" s="14">
        <v>19</v>
      </c>
      <c r="C195" s="60" t="s">
        <v>271</v>
      </c>
      <c r="D195" s="61" t="s">
        <v>106</v>
      </c>
      <c r="E195" s="121" t="s">
        <v>482</v>
      </c>
      <c r="F195" s="139" t="s">
        <v>272</v>
      </c>
      <c r="G195" s="86">
        <v>84.5</v>
      </c>
      <c r="H195" s="86">
        <v>88.5</v>
      </c>
      <c r="I195" s="86">
        <v>86.5952380952381</v>
      </c>
      <c r="J195" s="147" t="str">
        <f t="shared" si="15"/>
        <v>Tốt</v>
      </c>
      <c r="K195" s="102"/>
    </row>
    <row r="196" spans="1:11" s="72" customFormat="1" ht="15.75" customHeight="1">
      <c r="A196" s="62">
        <v>190</v>
      </c>
      <c r="B196" s="14">
        <v>20</v>
      </c>
      <c r="C196" s="60" t="s">
        <v>161</v>
      </c>
      <c r="D196" s="61" t="s">
        <v>159</v>
      </c>
      <c r="E196" s="113" t="s">
        <v>450</v>
      </c>
      <c r="F196" s="139" t="s">
        <v>272</v>
      </c>
      <c r="G196" s="86">
        <v>89</v>
      </c>
      <c r="H196" s="86">
        <v>86.5</v>
      </c>
      <c r="I196" s="86">
        <v>87.69047619047619</v>
      </c>
      <c r="J196" s="147" t="str">
        <f t="shared" si="15"/>
        <v>Tốt</v>
      </c>
      <c r="K196" s="102"/>
    </row>
    <row r="197" spans="1:12" s="80" customFormat="1" ht="15.75" customHeight="1">
      <c r="A197" s="62">
        <v>191</v>
      </c>
      <c r="B197" s="14">
        <v>21</v>
      </c>
      <c r="C197" s="60" t="s">
        <v>244</v>
      </c>
      <c r="D197" s="61" t="s">
        <v>160</v>
      </c>
      <c r="E197" s="114" t="s">
        <v>451</v>
      </c>
      <c r="F197" s="139" t="s">
        <v>272</v>
      </c>
      <c r="G197" s="86">
        <v>88.5</v>
      </c>
      <c r="H197" s="86">
        <v>78</v>
      </c>
      <c r="I197" s="86">
        <v>83</v>
      </c>
      <c r="J197" s="147" t="str">
        <f t="shared" si="15"/>
        <v>Tốt</v>
      </c>
      <c r="K197" s="102"/>
      <c r="L197" s="72"/>
    </row>
    <row r="198" spans="1:11" s="72" customFormat="1" ht="15.75" customHeight="1">
      <c r="A198" s="62">
        <v>192</v>
      </c>
      <c r="B198" s="14">
        <v>22</v>
      </c>
      <c r="C198" s="60" t="s">
        <v>68</v>
      </c>
      <c r="D198" s="61" t="s">
        <v>141</v>
      </c>
      <c r="E198" s="113" t="s">
        <v>452</v>
      </c>
      <c r="F198" s="139" t="s">
        <v>272</v>
      </c>
      <c r="G198" s="86">
        <v>84.5</v>
      </c>
      <c r="H198" s="86">
        <v>48</v>
      </c>
      <c r="I198" s="86">
        <v>65.38095238095238</v>
      </c>
      <c r="J198" s="147" t="str">
        <f t="shared" si="15"/>
        <v>TBK</v>
      </c>
      <c r="K198" s="102"/>
    </row>
    <row r="199" spans="1:11" s="72" customFormat="1" ht="15.75" customHeight="1">
      <c r="A199" s="62">
        <v>193</v>
      </c>
      <c r="B199" s="14">
        <v>23</v>
      </c>
      <c r="C199" s="60" t="s">
        <v>245</v>
      </c>
      <c r="D199" s="61" t="s">
        <v>246</v>
      </c>
      <c r="E199" s="113" t="s">
        <v>453</v>
      </c>
      <c r="F199" s="139" t="s">
        <v>272</v>
      </c>
      <c r="G199" s="86">
        <v>88</v>
      </c>
      <c r="H199" s="86">
        <v>87.5</v>
      </c>
      <c r="I199" s="86">
        <v>87.73809523809524</v>
      </c>
      <c r="J199" s="147" t="str">
        <f t="shared" si="15"/>
        <v>Tốt</v>
      </c>
      <c r="K199" s="102"/>
    </row>
    <row r="200" spans="1:11" s="72" customFormat="1" ht="15.75" customHeight="1">
      <c r="A200" s="62">
        <v>194</v>
      </c>
      <c r="B200" s="14">
        <v>24</v>
      </c>
      <c r="C200" s="60" t="s">
        <v>247</v>
      </c>
      <c r="D200" s="61" t="s">
        <v>12</v>
      </c>
      <c r="E200" s="113" t="s">
        <v>454</v>
      </c>
      <c r="F200" s="139" t="s">
        <v>272</v>
      </c>
      <c r="G200" s="86">
        <v>92</v>
      </c>
      <c r="H200" s="86">
        <v>75.5</v>
      </c>
      <c r="I200" s="86">
        <v>83.35714285714286</v>
      </c>
      <c r="J200" s="147" t="str">
        <f t="shared" si="15"/>
        <v>Tốt</v>
      </c>
      <c r="K200" s="102"/>
    </row>
    <row r="201" spans="1:12" s="80" customFormat="1" ht="15.75" customHeight="1">
      <c r="A201" s="62">
        <v>195</v>
      </c>
      <c r="B201" s="14">
        <v>25</v>
      </c>
      <c r="C201" s="60" t="s">
        <v>91</v>
      </c>
      <c r="D201" s="61" t="s">
        <v>248</v>
      </c>
      <c r="E201" s="113" t="s">
        <v>455</v>
      </c>
      <c r="F201" s="139" t="s">
        <v>272</v>
      </c>
      <c r="G201" s="86">
        <v>89.5</v>
      </c>
      <c r="H201" s="86">
        <v>83.5</v>
      </c>
      <c r="I201" s="86">
        <v>86.35714285714286</v>
      </c>
      <c r="J201" s="147" t="str">
        <f t="shared" si="15"/>
        <v>Tốt</v>
      </c>
      <c r="K201" s="102"/>
      <c r="L201" s="72"/>
    </row>
    <row r="202" spans="1:12" s="80" customFormat="1" ht="15.75" customHeight="1">
      <c r="A202" s="62">
        <v>196</v>
      </c>
      <c r="B202" s="14">
        <v>26</v>
      </c>
      <c r="C202" s="60" t="s">
        <v>249</v>
      </c>
      <c r="D202" s="61" t="s">
        <v>47</v>
      </c>
      <c r="E202" s="113" t="s">
        <v>350</v>
      </c>
      <c r="F202" s="139" t="s">
        <v>272</v>
      </c>
      <c r="G202" s="86">
        <v>86</v>
      </c>
      <c r="H202" s="86">
        <v>74.5</v>
      </c>
      <c r="I202" s="86">
        <v>79.97619047619047</v>
      </c>
      <c r="J202" s="147" t="s">
        <v>288</v>
      </c>
      <c r="K202" s="102"/>
      <c r="L202" s="72"/>
    </row>
    <row r="203" spans="1:11" s="72" customFormat="1" ht="15.75" customHeight="1">
      <c r="A203" s="62">
        <v>197</v>
      </c>
      <c r="B203" s="14">
        <v>27</v>
      </c>
      <c r="C203" s="60" t="s">
        <v>250</v>
      </c>
      <c r="D203" s="61" t="s">
        <v>48</v>
      </c>
      <c r="E203" s="113" t="s">
        <v>456</v>
      </c>
      <c r="F203" s="139" t="s">
        <v>272</v>
      </c>
      <c r="G203" s="86">
        <v>86</v>
      </c>
      <c r="H203" s="86">
        <v>89.5</v>
      </c>
      <c r="I203" s="86">
        <v>87.83333333333333</v>
      </c>
      <c r="J203" s="147" t="str">
        <f>IF(I203&lt;30,"Kém",IF(I203&lt;=49,"Yếu",IF(I203&lt;=59,"TB",IF(I203&lt;=69,"TBK",IF(I203&lt;=80,"Khá",IF(I203&lt;=89,"Tốt","Xuất sắc"))))))</f>
        <v>Tốt</v>
      </c>
      <c r="K203" s="102"/>
    </row>
    <row r="204" spans="1:11" s="72" customFormat="1" ht="15.75" customHeight="1">
      <c r="A204" s="62">
        <v>198</v>
      </c>
      <c r="B204" s="14">
        <v>28</v>
      </c>
      <c r="C204" s="60" t="s">
        <v>116</v>
      </c>
      <c r="D204" s="61" t="s">
        <v>251</v>
      </c>
      <c r="E204" s="113" t="s">
        <v>457</v>
      </c>
      <c r="F204" s="139" t="s">
        <v>272</v>
      </c>
      <c r="G204" s="86">
        <v>82.5</v>
      </c>
      <c r="H204" s="86">
        <v>88</v>
      </c>
      <c r="I204" s="86">
        <v>85.38095238095238</v>
      </c>
      <c r="J204" s="147" t="str">
        <f>IF(I204&lt;30,"Kém",IF(I204&lt;=49,"Yếu",IF(I204&lt;=59,"TB",IF(I204&lt;=69,"TBK",IF(I204&lt;=80,"Khá",IF(I204&lt;=89,"Tốt","Xuất sắc"))))))</f>
        <v>Tốt</v>
      </c>
      <c r="K204" s="102"/>
    </row>
    <row r="205" spans="1:11" s="72" customFormat="1" ht="15.75" customHeight="1">
      <c r="A205" s="62">
        <v>199</v>
      </c>
      <c r="B205" s="14">
        <v>29</v>
      </c>
      <c r="C205" s="60" t="s">
        <v>252</v>
      </c>
      <c r="D205" s="61" t="s">
        <v>1</v>
      </c>
      <c r="E205" s="109">
        <v>34040</v>
      </c>
      <c r="F205" s="139" t="s">
        <v>272</v>
      </c>
      <c r="G205" s="86">
        <v>80</v>
      </c>
      <c r="H205" s="86">
        <v>86</v>
      </c>
      <c r="I205" s="86">
        <v>83.14285714285715</v>
      </c>
      <c r="J205" s="147" t="str">
        <f>IF(I205&lt;30,"Kém",IF(I205&lt;=49,"Yếu",IF(I205&lt;=59,"TB",IF(I205&lt;=69,"TBK",IF(I205&lt;=80,"Khá",IF(I205&lt;=89,"Tốt","Xuất sắc"))))))</f>
        <v>Tốt</v>
      </c>
      <c r="K205" s="102"/>
    </row>
    <row r="206" spans="1:12" s="80" customFormat="1" ht="15.75" customHeight="1">
      <c r="A206" s="62">
        <v>200</v>
      </c>
      <c r="B206" s="14">
        <v>30</v>
      </c>
      <c r="C206" s="60" t="s">
        <v>5</v>
      </c>
      <c r="D206" s="61" t="s">
        <v>167</v>
      </c>
      <c r="E206" s="113" t="s">
        <v>458</v>
      </c>
      <c r="F206" s="139" t="s">
        <v>272</v>
      </c>
      <c r="G206" s="86">
        <v>72</v>
      </c>
      <c r="H206" s="86">
        <v>86.5</v>
      </c>
      <c r="I206" s="86">
        <v>79.59523809523809</v>
      </c>
      <c r="J206" s="147" t="s">
        <v>288</v>
      </c>
      <c r="K206" s="102"/>
      <c r="L206" s="72"/>
    </row>
    <row r="207" spans="1:11" s="72" customFormat="1" ht="15.75" customHeight="1">
      <c r="A207" s="62">
        <v>201</v>
      </c>
      <c r="B207" s="14">
        <v>31</v>
      </c>
      <c r="C207" s="60" t="s">
        <v>253</v>
      </c>
      <c r="D207" s="61" t="s">
        <v>167</v>
      </c>
      <c r="E207" s="113" t="s">
        <v>459</v>
      </c>
      <c r="F207" s="139" t="s">
        <v>272</v>
      </c>
      <c r="G207" s="86">
        <v>72.5</v>
      </c>
      <c r="H207" s="86">
        <v>90.5</v>
      </c>
      <c r="I207" s="86">
        <v>81.92857142857143</v>
      </c>
      <c r="J207" s="147" t="str">
        <f aca="true" t="shared" si="16" ref="J207:J216">IF(I207&lt;30,"Kém",IF(I207&lt;=49,"Yếu",IF(I207&lt;=59,"TB",IF(I207&lt;=69,"TBK",IF(I207&lt;=80,"Khá",IF(I207&lt;=89,"Tốt","Xuất sắc"))))))</f>
        <v>Tốt</v>
      </c>
      <c r="K207" s="102"/>
    </row>
    <row r="208" spans="1:11" s="72" customFormat="1" ht="15.75" customHeight="1">
      <c r="A208" s="62">
        <v>202</v>
      </c>
      <c r="B208" s="14">
        <v>32</v>
      </c>
      <c r="C208" s="60" t="s">
        <v>122</v>
      </c>
      <c r="D208" s="61" t="s">
        <v>15</v>
      </c>
      <c r="E208" s="113" t="s">
        <v>460</v>
      </c>
      <c r="F208" s="139" t="s">
        <v>272</v>
      </c>
      <c r="G208" s="86">
        <v>81</v>
      </c>
      <c r="H208" s="86">
        <v>50</v>
      </c>
      <c r="I208" s="86">
        <v>64.76190476190476</v>
      </c>
      <c r="J208" s="147" t="str">
        <f t="shared" si="16"/>
        <v>TBK</v>
      </c>
      <c r="K208" s="102"/>
    </row>
    <row r="209" spans="1:11" s="72" customFormat="1" ht="15.75" customHeight="1">
      <c r="A209" s="62">
        <v>203</v>
      </c>
      <c r="B209" s="14">
        <v>33</v>
      </c>
      <c r="C209" s="60" t="s">
        <v>70</v>
      </c>
      <c r="D209" s="61" t="s">
        <v>254</v>
      </c>
      <c r="E209" s="113" t="s">
        <v>461</v>
      </c>
      <c r="F209" s="139" t="s">
        <v>272</v>
      </c>
      <c r="G209" s="86">
        <v>90</v>
      </c>
      <c r="H209" s="86">
        <v>86.5</v>
      </c>
      <c r="I209" s="86">
        <v>88.16666666666667</v>
      </c>
      <c r="J209" s="147" t="str">
        <f t="shared" si="16"/>
        <v>Tốt</v>
      </c>
      <c r="K209" s="102"/>
    </row>
    <row r="210" spans="1:11" s="72" customFormat="1" ht="15.75" customHeight="1">
      <c r="A210" s="62">
        <v>204</v>
      </c>
      <c r="B210" s="14">
        <v>34</v>
      </c>
      <c r="C210" s="60" t="s">
        <v>5</v>
      </c>
      <c r="D210" s="61" t="s">
        <v>255</v>
      </c>
      <c r="E210" s="113" t="s">
        <v>462</v>
      </c>
      <c r="F210" s="139" t="s">
        <v>272</v>
      </c>
      <c r="G210" s="86">
        <v>79</v>
      </c>
      <c r="H210" s="86">
        <v>84.5</v>
      </c>
      <c r="I210" s="86">
        <v>81.88095238095237</v>
      </c>
      <c r="J210" s="147" t="str">
        <f t="shared" si="16"/>
        <v>Tốt</v>
      </c>
      <c r="K210" s="102"/>
    </row>
    <row r="211" spans="1:11" s="72" customFormat="1" ht="15.75" customHeight="1">
      <c r="A211" s="62">
        <v>205</v>
      </c>
      <c r="B211" s="14">
        <v>35</v>
      </c>
      <c r="C211" s="60" t="s">
        <v>98</v>
      </c>
      <c r="D211" s="61" t="s">
        <v>202</v>
      </c>
      <c r="E211" s="114" t="s">
        <v>463</v>
      </c>
      <c r="F211" s="139" t="s">
        <v>272</v>
      </c>
      <c r="G211" s="86">
        <v>93</v>
      </c>
      <c r="H211" s="86">
        <v>88</v>
      </c>
      <c r="I211" s="86">
        <v>90.38095238095238</v>
      </c>
      <c r="J211" s="147" t="str">
        <f t="shared" si="16"/>
        <v>Xuất sắc</v>
      </c>
      <c r="K211" s="102"/>
    </row>
    <row r="212" spans="1:11" s="72" customFormat="1" ht="15.75" customHeight="1">
      <c r="A212" s="62">
        <v>206</v>
      </c>
      <c r="B212" s="14">
        <v>36</v>
      </c>
      <c r="C212" s="60" t="s">
        <v>41</v>
      </c>
      <c r="D212" s="61" t="s">
        <v>119</v>
      </c>
      <c r="E212" s="114" t="s">
        <v>464</v>
      </c>
      <c r="F212" s="139" t="s">
        <v>272</v>
      </c>
      <c r="G212" s="86">
        <v>73</v>
      </c>
      <c r="H212" s="86">
        <v>91</v>
      </c>
      <c r="I212" s="86">
        <v>82.42857142857143</v>
      </c>
      <c r="J212" s="147" t="str">
        <f t="shared" si="16"/>
        <v>Tốt</v>
      </c>
      <c r="K212" s="102"/>
    </row>
    <row r="213" spans="1:11" s="72" customFormat="1" ht="15.75" customHeight="1">
      <c r="A213" s="62">
        <v>207</v>
      </c>
      <c r="B213" s="14">
        <v>37</v>
      </c>
      <c r="C213" s="60" t="s">
        <v>210</v>
      </c>
      <c r="D213" s="61" t="s">
        <v>174</v>
      </c>
      <c r="E213" s="113" t="s">
        <v>465</v>
      </c>
      <c r="F213" s="139" t="s">
        <v>272</v>
      </c>
      <c r="G213" s="86">
        <v>75</v>
      </c>
      <c r="H213" s="86">
        <v>85.5</v>
      </c>
      <c r="I213" s="86">
        <v>80.5</v>
      </c>
      <c r="J213" s="147" t="str">
        <f t="shared" si="16"/>
        <v>Tốt</v>
      </c>
      <c r="K213" s="102"/>
    </row>
    <row r="214" spans="1:11" s="72" customFormat="1" ht="15.75" customHeight="1">
      <c r="A214" s="62">
        <v>208</v>
      </c>
      <c r="B214" s="14">
        <v>38</v>
      </c>
      <c r="C214" s="60" t="s">
        <v>86</v>
      </c>
      <c r="D214" s="61" t="s">
        <v>59</v>
      </c>
      <c r="E214" s="113" t="s">
        <v>466</v>
      </c>
      <c r="F214" s="139" t="s">
        <v>272</v>
      </c>
      <c r="G214" s="86">
        <v>79.5</v>
      </c>
      <c r="H214" s="86">
        <v>90</v>
      </c>
      <c r="I214" s="86">
        <v>85</v>
      </c>
      <c r="J214" s="147" t="str">
        <f t="shared" si="16"/>
        <v>Tốt</v>
      </c>
      <c r="K214" s="102"/>
    </row>
    <row r="215" spans="1:11" s="72" customFormat="1" ht="15.75" customHeight="1">
      <c r="A215" s="62">
        <v>209</v>
      </c>
      <c r="B215" s="14">
        <v>39</v>
      </c>
      <c r="C215" s="60" t="s">
        <v>256</v>
      </c>
      <c r="D215" s="61" t="s">
        <v>257</v>
      </c>
      <c r="E215" s="113" t="s">
        <v>467</v>
      </c>
      <c r="F215" s="139" t="s">
        <v>272</v>
      </c>
      <c r="G215" s="86">
        <v>87</v>
      </c>
      <c r="H215" s="86">
        <v>88.5</v>
      </c>
      <c r="I215" s="86">
        <v>87.78571428571429</v>
      </c>
      <c r="J215" s="147" t="str">
        <f t="shared" si="16"/>
        <v>Tốt</v>
      </c>
      <c r="K215" s="102"/>
    </row>
    <row r="216" spans="1:11" s="72" customFormat="1" ht="15.75" customHeight="1">
      <c r="A216" s="62">
        <v>210</v>
      </c>
      <c r="B216" s="14">
        <v>40</v>
      </c>
      <c r="C216" s="60" t="s">
        <v>41</v>
      </c>
      <c r="D216" s="61" t="s">
        <v>126</v>
      </c>
      <c r="E216" s="113" t="s">
        <v>468</v>
      </c>
      <c r="F216" s="139" t="s">
        <v>272</v>
      </c>
      <c r="G216" s="86">
        <v>79</v>
      </c>
      <c r="H216" s="86">
        <v>75.5</v>
      </c>
      <c r="I216" s="86">
        <v>77.16666666666667</v>
      </c>
      <c r="J216" s="147" t="str">
        <f t="shared" si="16"/>
        <v>Khá</v>
      </c>
      <c r="K216" s="102"/>
    </row>
    <row r="217" spans="1:12" s="80" customFormat="1" ht="15.75" customHeight="1">
      <c r="A217" s="62">
        <v>211</v>
      </c>
      <c r="B217" s="14">
        <v>41</v>
      </c>
      <c r="C217" s="60" t="s">
        <v>258</v>
      </c>
      <c r="D217" s="61" t="s">
        <v>126</v>
      </c>
      <c r="E217" s="113" t="s">
        <v>367</v>
      </c>
      <c r="F217" s="139" t="s">
        <v>272</v>
      </c>
      <c r="G217" s="86">
        <v>89</v>
      </c>
      <c r="H217" s="86">
        <v>89.5</v>
      </c>
      <c r="I217" s="86">
        <v>89.26190476190476</v>
      </c>
      <c r="J217" s="147" t="s">
        <v>288</v>
      </c>
      <c r="K217" s="102"/>
      <c r="L217" s="72"/>
    </row>
    <row r="218" spans="1:11" s="72" customFormat="1" ht="15.75" customHeight="1">
      <c r="A218" s="62">
        <v>212</v>
      </c>
      <c r="B218" s="14">
        <v>42</v>
      </c>
      <c r="C218" s="60" t="s">
        <v>5</v>
      </c>
      <c r="D218" s="61" t="s">
        <v>126</v>
      </c>
      <c r="E218" s="113" t="s">
        <v>469</v>
      </c>
      <c r="F218" s="139" t="s">
        <v>272</v>
      </c>
      <c r="G218" s="86">
        <v>71.5</v>
      </c>
      <c r="H218" s="86">
        <v>82</v>
      </c>
      <c r="I218" s="86">
        <v>77</v>
      </c>
      <c r="J218" s="147" t="str">
        <f aca="true" t="shared" si="17" ref="J218:J232">IF(I218&lt;30,"Kém",IF(I218&lt;=49,"Yếu",IF(I218&lt;=59,"TB",IF(I218&lt;=69,"TBK",IF(I218&lt;=80,"Khá",IF(I218&lt;=89,"Tốt","Xuất sắc"))))))</f>
        <v>Khá</v>
      </c>
      <c r="K218" s="102"/>
    </row>
    <row r="219" spans="1:11" s="72" customFormat="1" ht="15.75" customHeight="1">
      <c r="A219" s="62">
        <v>213</v>
      </c>
      <c r="B219" s="14">
        <v>43</v>
      </c>
      <c r="C219" s="60" t="s">
        <v>259</v>
      </c>
      <c r="D219" s="61" t="s">
        <v>88</v>
      </c>
      <c r="E219" s="113" t="s">
        <v>470</v>
      </c>
      <c r="F219" s="139" t="s">
        <v>272</v>
      </c>
      <c r="G219" s="86">
        <v>85</v>
      </c>
      <c r="H219" s="86">
        <v>84.5</v>
      </c>
      <c r="I219" s="86">
        <v>84.73809523809523</v>
      </c>
      <c r="J219" s="147" t="str">
        <f t="shared" si="17"/>
        <v>Tốt</v>
      </c>
      <c r="K219" s="102"/>
    </row>
    <row r="220" spans="1:11" s="72" customFormat="1" ht="15.75" customHeight="1">
      <c r="A220" s="62">
        <v>214</v>
      </c>
      <c r="B220" s="14">
        <v>44</v>
      </c>
      <c r="C220" s="60" t="s">
        <v>41</v>
      </c>
      <c r="D220" s="61" t="s">
        <v>260</v>
      </c>
      <c r="E220" s="114" t="s">
        <v>471</v>
      </c>
      <c r="F220" s="139" t="s">
        <v>272</v>
      </c>
      <c r="G220" s="86">
        <v>88.5</v>
      </c>
      <c r="H220" s="86">
        <v>86.5</v>
      </c>
      <c r="I220" s="86">
        <v>87.45238095238095</v>
      </c>
      <c r="J220" s="147" t="str">
        <f t="shared" si="17"/>
        <v>Tốt</v>
      </c>
      <c r="K220" s="102"/>
    </row>
    <row r="221" spans="1:11" s="72" customFormat="1" ht="15.75" customHeight="1">
      <c r="A221" s="62">
        <v>215</v>
      </c>
      <c r="B221" s="14">
        <v>45</v>
      </c>
      <c r="C221" s="60" t="s">
        <v>5</v>
      </c>
      <c r="D221" s="61" t="s">
        <v>261</v>
      </c>
      <c r="E221" s="113" t="s">
        <v>472</v>
      </c>
      <c r="F221" s="139" t="s">
        <v>272</v>
      </c>
      <c r="G221" s="86">
        <v>87</v>
      </c>
      <c r="H221" s="86">
        <v>84.5</v>
      </c>
      <c r="I221" s="86">
        <v>85.69047619047618</v>
      </c>
      <c r="J221" s="147" t="str">
        <f t="shared" si="17"/>
        <v>Tốt</v>
      </c>
      <c r="K221" s="102"/>
    </row>
    <row r="222" spans="1:11" s="72" customFormat="1" ht="15.75" customHeight="1">
      <c r="A222" s="62">
        <v>216</v>
      </c>
      <c r="B222" s="14">
        <v>46</v>
      </c>
      <c r="C222" s="60" t="s">
        <v>61</v>
      </c>
      <c r="D222" s="61" t="s">
        <v>262</v>
      </c>
      <c r="E222" s="110" t="s">
        <v>473</v>
      </c>
      <c r="F222" s="139" t="s">
        <v>272</v>
      </c>
      <c r="G222" s="86">
        <v>81</v>
      </c>
      <c r="H222" s="86">
        <v>86.5</v>
      </c>
      <c r="I222" s="86">
        <v>83.88095238095238</v>
      </c>
      <c r="J222" s="147" t="str">
        <f t="shared" si="17"/>
        <v>Tốt</v>
      </c>
      <c r="K222" s="102"/>
    </row>
    <row r="223" spans="1:11" ht="15.75" customHeight="1">
      <c r="A223" s="62">
        <v>217</v>
      </c>
      <c r="B223" s="14">
        <v>47</v>
      </c>
      <c r="C223" s="60" t="s">
        <v>78</v>
      </c>
      <c r="D223" s="61" t="s">
        <v>263</v>
      </c>
      <c r="E223" s="110" t="s">
        <v>474</v>
      </c>
      <c r="F223" s="139" t="s">
        <v>272</v>
      </c>
      <c r="G223" s="86">
        <v>91.5</v>
      </c>
      <c r="H223" s="86">
        <v>86</v>
      </c>
      <c r="I223" s="86">
        <v>88.61904761904762</v>
      </c>
      <c r="J223" s="147" t="str">
        <f t="shared" si="17"/>
        <v>Tốt</v>
      </c>
      <c r="K223" s="102"/>
    </row>
    <row r="224" spans="1:11" ht="15.75" customHeight="1">
      <c r="A224" s="62">
        <v>218</v>
      </c>
      <c r="B224" s="14">
        <v>48</v>
      </c>
      <c r="C224" s="60" t="s">
        <v>264</v>
      </c>
      <c r="D224" s="61" t="s">
        <v>265</v>
      </c>
      <c r="E224" s="114" t="s">
        <v>475</v>
      </c>
      <c r="F224" s="139" t="s">
        <v>272</v>
      </c>
      <c r="G224" s="86">
        <v>85.5</v>
      </c>
      <c r="H224" s="86">
        <v>89.5</v>
      </c>
      <c r="I224" s="86">
        <v>87.59523809523809</v>
      </c>
      <c r="J224" s="147" t="str">
        <f t="shared" si="17"/>
        <v>Tốt</v>
      </c>
      <c r="K224" s="102"/>
    </row>
    <row r="225" spans="1:11" ht="15.75" customHeight="1">
      <c r="A225" s="62">
        <v>219</v>
      </c>
      <c r="B225" s="14">
        <v>49</v>
      </c>
      <c r="C225" s="60" t="s">
        <v>199</v>
      </c>
      <c r="D225" s="61" t="s">
        <v>181</v>
      </c>
      <c r="E225" s="113" t="s">
        <v>476</v>
      </c>
      <c r="F225" s="139" t="s">
        <v>272</v>
      </c>
      <c r="G225" s="86">
        <v>88.5</v>
      </c>
      <c r="H225" s="86">
        <v>87</v>
      </c>
      <c r="I225" s="86">
        <v>87.71428571428571</v>
      </c>
      <c r="J225" s="147" t="str">
        <f t="shared" si="17"/>
        <v>Tốt</v>
      </c>
      <c r="K225" s="102"/>
    </row>
    <row r="226" spans="1:11" ht="15.75" customHeight="1">
      <c r="A226" s="62">
        <v>220</v>
      </c>
      <c r="B226" s="14">
        <v>50</v>
      </c>
      <c r="C226" s="60" t="s">
        <v>96</v>
      </c>
      <c r="D226" s="61" t="s">
        <v>266</v>
      </c>
      <c r="E226" s="113" t="s">
        <v>477</v>
      </c>
      <c r="F226" s="139" t="s">
        <v>272</v>
      </c>
      <c r="G226" s="86">
        <v>84.5</v>
      </c>
      <c r="H226" s="86">
        <v>79</v>
      </c>
      <c r="I226" s="86">
        <v>81.61904761904762</v>
      </c>
      <c r="J226" s="147" t="str">
        <f t="shared" si="17"/>
        <v>Tốt</v>
      </c>
      <c r="K226" s="102"/>
    </row>
    <row r="227" spans="1:11" ht="15.75" customHeight="1">
      <c r="A227" s="62">
        <v>221</v>
      </c>
      <c r="B227" s="14">
        <v>51</v>
      </c>
      <c r="C227" s="60" t="s">
        <v>175</v>
      </c>
      <c r="D227" s="61" t="s">
        <v>266</v>
      </c>
      <c r="E227" s="113" t="s">
        <v>478</v>
      </c>
      <c r="F227" s="139" t="s">
        <v>272</v>
      </c>
      <c r="G227" s="86">
        <v>85</v>
      </c>
      <c r="H227" s="86">
        <v>82</v>
      </c>
      <c r="I227" s="86">
        <v>83.42857142857142</v>
      </c>
      <c r="J227" s="147" t="str">
        <f t="shared" si="17"/>
        <v>Tốt</v>
      </c>
      <c r="K227" s="102"/>
    </row>
    <row r="228" spans="1:11" ht="15.75" customHeight="1">
      <c r="A228" s="62">
        <v>222</v>
      </c>
      <c r="B228" s="14">
        <v>52</v>
      </c>
      <c r="C228" s="60" t="s">
        <v>267</v>
      </c>
      <c r="D228" s="61" t="s">
        <v>266</v>
      </c>
      <c r="E228" s="113" t="s">
        <v>479</v>
      </c>
      <c r="F228" s="139" t="s">
        <v>272</v>
      </c>
      <c r="G228" s="86">
        <v>82.5</v>
      </c>
      <c r="H228" s="86">
        <v>86.5</v>
      </c>
      <c r="I228" s="86">
        <v>84.59523809523809</v>
      </c>
      <c r="J228" s="147" t="str">
        <f t="shared" si="17"/>
        <v>Tốt</v>
      </c>
      <c r="K228" s="102"/>
    </row>
    <row r="229" spans="1:11" ht="15.75" customHeight="1">
      <c r="A229" s="62">
        <v>223</v>
      </c>
      <c r="B229" s="14">
        <v>53</v>
      </c>
      <c r="C229" s="60" t="s">
        <v>268</v>
      </c>
      <c r="D229" s="61" t="s">
        <v>266</v>
      </c>
      <c r="E229" s="112">
        <v>33979</v>
      </c>
      <c r="F229" s="139" t="s">
        <v>272</v>
      </c>
      <c r="G229" s="86">
        <v>78</v>
      </c>
      <c r="H229" s="86">
        <v>85.5</v>
      </c>
      <c r="I229" s="86">
        <v>81.92857142857143</v>
      </c>
      <c r="J229" s="147" t="str">
        <f t="shared" si="17"/>
        <v>Tốt</v>
      </c>
      <c r="K229" s="102"/>
    </row>
    <row r="230" spans="1:11" ht="15.75" customHeight="1">
      <c r="A230" s="62">
        <v>224</v>
      </c>
      <c r="B230" s="14">
        <v>54</v>
      </c>
      <c r="C230" s="60" t="s">
        <v>269</v>
      </c>
      <c r="D230" s="61" t="s">
        <v>69</v>
      </c>
      <c r="E230" s="113" t="s">
        <v>480</v>
      </c>
      <c r="F230" s="139" t="s">
        <v>272</v>
      </c>
      <c r="G230" s="86">
        <v>84</v>
      </c>
      <c r="H230" s="86">
        <v>91</v>
      </c>
      <c r="I230" s="86">
        <v>87.66666666666667</v>
      </c>
      <c r="J230" s="147" t="str">
        <f t="shared" si="17"/>
        <v>Tốt</v>
      </c>
      <c r="K230" s="102"/>
    </row>
    <row r="231" spans="1:11" ht="15.75" customHeight="1">
      <c r="A231" s="62">
        <v>225</v>
      </c>
      <c r="B231" s="14">
        <v>55</v>
      </c>
      <c r="C231" s="60" t="s">
        <v>205</v>
      </c>
      <c r="D231" s="61" t="s">
        <v>69</v>
      </c>
      <c r="E231" s="114" t="s">
        <v>481</v>
      </c>
      <c r="F231" s="139" t="s">
        <v>272</v>
      </c>
      <c r="G231" s="86">
        <v>79.5</v>
      </c>
      <c r="H231" s="86">
        <v>89</v>
      </c>
      <c r="I231" s="86">
        <v>84.47619047619048</v>
      </c>
      <c r="J231" s="147" t="str">
        <f t="shared" si="17"/>
        <v>Tốt</v>
      </c>
      <c r="K231" s="102"/>
    </row>
    <row r="232" spans="1:11" ht="15.75" customHeight="1">
      <c r="A232" s="272">
        <v>226</v>
      </c>
      <c r="B232" s="63">
        <v>56</v>
      </c>
      <c r="C232" s="273" t="s">
        <v>162</v>
      </c>
      <c r="D232" s="274" t="s">
        <v>270</v>
      </c>
      <c r="E232" s="185" t="s">
        <v>311</v>
      </c>
      <c r="F232" s="275" t="s">
        <v>272</v>
      </c>
      <c r="G232" s="87">
        <v>80.5</v>
      </c>
      <c r="H232" s="87">
        <v>82.5</v>
      </c>
      <c r="I232" s="87">
        <v>81.54761904761905</v>
      </c>
      <c r="J232" s="145" t="str">
        <f t="shared" si="17"/>
        <v>Tốt</v>
      </c>
      <c r="K232" s="103"/>
    </row>
    <row r="233" spans="5:24" ht="22.5" customHeight="1">
      <c r="E233" s="276"/>
      <c r="F233" s="72"/>
      <c r="G233" s="307" t="s">
        <v>522</v>
      </c>
      <c r="H233" s="307"/>
      <c r="I233" s="307"/>
      <c r="J233" s="307"/>
      <c r="K233" s="307"/>
      <c r="L233" s="277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</row>
    <row r="234" spans="1:24" s="80" customFormat="1" ht="16.5" customHeight="1">
      <c r="A234" s="291" t="s">
        <v>493</v>
      </c>
      <c r="B234" s="291"/>
      <c r="C234" s="291"/>
      <c r="D234" s="291"/>
      <c r="E234" s="220"/>
      <c r="F234" s="72"/>
      <c r="G234" s="291" t="s">
        <v>290</v>
      </c>
      <c r="H234" s="291"/>
      <c r="I234" s="291"/>
      <c r="J234" s="291"/>
      <c r="K234" s="291"/>
      <c r="L234" s="219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</row>
    <row r="235" spans="4:24" ht="15" customHeight="1">
      <c r="D235" s="278"/>
      <c r="E235" s="64"/>
      <c r="F235" s="72"/>
      <c r="G235" s="279"/>
      <c r="H235" s="280"/>
      <c r="I235" s="281"/>
      <c r="J235" s="281"/>
      <c r="K235" s="279"/>
      <c r="L235" s="279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</row>
    <row r="236" spans="1:24" s="74" customFormat="1" ht="15" customHeight="1">
      <c r="A236" s="65"/>
      <c r="B236" s="65"/>
      <c r="C236" s="65"/>
      <c r="D236" s="72"/>
      <c r="E236" s="64"/>
      <c r="F236" s="72"/>
      <c r="G236" s="279"/>
      <c r="H236" s="280"/>
      <c r="I236" s="281"/>
      <c r="J236" s="282"/>
      <c r="K236" s="279"/>
      <c r="L236" s="279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</row>
    <row r="237" spans="1:24" s="76" customFormat="1" ht="15" customHeight="1">
      <c r="A237" s="65"/>
      <c r="B237" s="65"/>
      <c r="C237" s="65"/>
      <c r="D237" s="72"/>
      <c r="E237" s="64"/>
      <c r="F237" s="283"/>
      <c r="G237" s="284"/>
      <c r="H237" s="280"/>
      <c r="I237" s="281"/>
      <c r="J237" s="279"/>
      <c r="K237" s="284"/>
      <c r="L237" s="284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</row>
    <row r="238" spans="1:24" s="130" customFormat="1" ht="17.25" customHeight="1">
      <c r="A238" s="306" t="s">
        <v>494</v>
      </c>
      <c r="B238" s="306"/>
      <c r="C238" s="306"/>
      <c r="D238" s="306"/>
      <c r="E238" s="285"/>
      <c r="F238" s="286"/>
      <c r="G238" s="306" t="s">
        <v>3</v>
      </c>
      <c r="H238" s="306"/>
      <c r="I238" s="306"/>
      <c r="J238" s="306"/>
      <c r="K238" s="306"/>
      <c r="L238" s="249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</row>
  </sheetData>
  <sheetProtection/>
  <autoFilter ref="I1:I235"/>
  <mergeCells count="11">
    <mergeCell ref="G233:K233"/>
    <mergeCell ref="A234:D234"/>
    <mergeCell ref="G234:K234"/>
    <mergeCell ref="A238:D238"/>
    <mergeCell ref="G238:K238"/>
    <mergeCell ref="A3:D3"/>
    <mergeCell ref="A4:K4"/>
    <mergeCell ref="A1:D1"/>
    <mergeCell ref="A2:D2"/>
    <mergeCell ref="E1:K1"/>
    <mergeCell ref="E2:K2"/>
  </mergeCells>
  <printOptions/>
  <pageMargins left="0.85" right="0" top="0.4" bottom="0.4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2014-06-19T03:43:10Z</cp:lastPrinted>
  <dcterms:created xsi:type="dcterms:W3CDTF">2009-08-05T17:18:46Z</dcterms:created>
  <dcterms:modified xsi:type="dcterms:W3CDTF">2014-06-24T02:40:56Z</dcterms:modified>
  <cp:category/>
  <cp:version/>
  <cp:contentType/>
  <cp:contentStatus/>
</cp:coreProperties>
</file>